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23640" windowHeight="7800" activeTab="0"/>
  </bookViews>
  <sheets>
    <sheet name="Sheet1" sheetId="1" r:id="rId1"/>
    <sheet name="Sheet2" sheetId="2" r:id="rId2"/>
  </sheets>
  <definedNames>
    <definedName name="_xlnm.Print_Area" localSheetId="0">'Sheet1'!$A$1:$AS$117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<sst xmlns="http://schemas.openxmlformats.org/spreadsheetml/2006/main" count="2703" uniqueCount="504">
  <si>
    <t>First Name</t>
  </si>
  <si>
    <t>Last Name</t>
  </si>
  <si>
    <t>Address Line1</t>
  </si>
  <si>
    <t>Address Line2</t>
  </si>
  <si>
    <t>City</t>
  </si>
  <si>
    <t>State</t>
  </si>
  <si>
    <t>Zip Code</t>
  </si>
  <si>
    <t>Email Address</t>
  </si>
  <si>
    <t>Event</t>
  </si>
  <si>
    <t>Instance</t>
  </si>
  <si>
    <t>Method</t>
  </si>
  <si>
    <t>Registration Date</t>
  </si>
  <si>
    <t>Registration source</t>
  </si>
  <si>
    <t># to attend</t>
  </si>
  <si>
    <t>Attended</t>
  </si>
  <si>
    <t># attended</t>
  </si>
  <si>
    <t>Donation Date</t>
  </si>
  <si>
    <t>Donation type</t>
  </si>
  <si>
    <t>IMO First</t>
  </si>
  <si>
    <t>IMO Last</t>
  </si>
  <si>
    <t>IHO First</t>
  </si>
  <si>
    <t>IHO Last</t>
  </si>
  <si>
    <t>Sale Date</t>
  </si>
  <si>
    <t>Item</t>
  </si>
  <si>
    <t>Unit Price</t>
  </si>
  <si>
    <t>Qty</t>
  </si>
  <si>
    <t>Total Price</t>
  </si>
  <si>
    <t>Net Donation</t>
  </si>
  <si>
    <t>Team</t>
  </si>
  <si>
    <t>want to volunteer next year</t>
  </si>
  <si>
    <t>Send me Information</t>
  </si>
  <si>
    <t>sponsors</t>
  </si>
  <si>
    <t>Registration</t>
  </si>
  <si>
    <t>online regs</t>
  </si>
  <si>
    <t>online reg $</t>
  </si>
  <si>
    <t>online sponsors</t>
  </si>
  <si>
    <t>offline regs</t>
  </si>
  <si>
    <t>offline reg $</t>
  </si>
  <si>
    <t>offline personal</t>
  </si>
  <si>
    <t>offline sponsors</t>
  </si>
  <si>
    <t>matching</t>
  </si>
  <si>
    <t>post walk</t>
  </si>
  <si>
    <t>reg online</t>
  </si>
  <si>
    <t>reg pre paper</t>
  </si>
  <si>
    <t>reg walk day</t>
  </si>
  <si>
    <t>personal pre paper</t>
  </si>
  <si>
    <t>personal walk day</t>
  </si>
  <si>
    <t>sponsor online</t>
  </si>
  <si>
    <t>sponsor pre paper</t>
  </si>
  <si>
    <t>sponsor walk day</t>
  </si>
  <si>
    <t>Alex's Formulas DO NOT CHANGE</t>
  </si>
  <si>
    <t>Donna</t>
  </si>
  <si>
    <t>Abbruzzese</t>
  </si>
  <si>
    <t>6489 Posson Rd</t>
  </si>
  <si>
    <t>Altamont</t>
  </si>
  <si>
    <t>NY</t>
  </si>
  <si>
    <t>dabbruzzese@netscape.com</t>
  </si>
  <si>
    <t>Walks 2015</t>
  </si>
  <si>
    <t>2015 Albany Walk</t>
  </si>
  <si>
    <t>CC - TR</t>
  </si>
  <si>
    <t>on-line</t>
  </si>
  <si>
    <t>yes</t>
  </si>
  <si>
    <t>personal</t>
  </si>
  <si>
    <t>Nancy</t>
  </si>
  <si>
    <t>Sokil</t>
  </si>
  <si>
    <t>Registration - Adult - Pre-walk</t>
  </si>
  <si>
    <t>Nancy Jean's Team</t>
  </si>
  <si>
    <t>Previous Attendance</t>
  </si>
  <si>
    <t>Yes</t>
  </si>
  <si>
    <t>Donald</t>
  </si>
  <si>
    <t>Alkinburg</t>
  </si>
  <si>
    <t>6053 State Route 10</t>
  </si>
  <si>
    <t>Cobleskill</t>
  </si>
  <si>
    <t>dealki@nycap.rr.com</t>
  </si>
  <si>
    <t>Anna's Angels</t>
  </si>
  <si>
    <t>Eleanor</t>
  </si>
  <si>
    <t>emalkin@nycap.rr.com</t>
  </si>
  <si>
    <t>Colleen</t>
  </si>
  <si>
    <t>Allsop</t>
  </si>
  <si>
    <t>2 Sunny Pointe Dr</t>
  </si>
  <si>
    <t>Apt A</t>
  </si>
  <si>
    <t>Clifton Park</t>
  </si>
  <si>
    <t>callsop1@nycap.rr.com</t>
  </si>
  <si>
    <t>Joan</t>
  </si>
  <si>
    <t>Rafferty</t>
  </si>
  <si>
    <t>Team Rafferty</t>
  </si>
  <si>
    <t>John</t>
  </si>
  <si>
    <t>jallsop53@gmail.com</t>
  </si>
  <si>
    <t>Online</t>
  </si>
  <si>
    <t>Suzy</t>
  </si>
  <si>
    <t>Ballantyne</t>
  </si>
  <si>
    <t>15 Cheviot Ct</t>
  </si>
  <si>
    <t>sballantyne1@aol.com</t>
  </si>
  <si>
    <t>Suzy's Supporters</t>
  </si>
  <si>
    <t>June</t>
  </si>
  <si>
    <t>Bender</t>
  </si>
  <si>
    <t>1025 Red Pond Ln</t>
  </si>
  <si>
    <t>Boonville</t>
  </si>
  <si>
    <t>junelbender@aol.com</t>
  </si>
  <si>
    <t>Viola</t>
  </si>
  <si>
    <t>Zinzow</t>
  </si>
  <si>
    <t>In Memory of Viola Zinzow</t>
  </si>
  <si>
    <t>Richard</t>
  </si>
  <si>
    <t>rickcbender@aol.com</t>
  </si>
  <si>
    <t>Terri</t>
  </si>
  <si>
    <t>Benway</t>
  </si>
  <si>
    <t>705 Carlton Rd</t>
  </si>
  <si>
    <t>terribenway@gmail.com</t>
  </si>
  <si>
    <t>Charlotte</t>
  </si>
  <si>
    <t>Berkner</t>
  </si>
  <si>
    <t>1322 CR 403</t>
  </si>
  <si>
    <t>Greenville</t>
  </si>
  <si>
    <t>charlotteberkner@aol.com</t>
  </si>
  <si>
    <t>Diane</t>
  </si>
  <si>
    <t>Biggs</t>
  </si>
  <si>
    <t>94 Woodstock Rd</t>
  </si>
  <si>
    <t>Westerlo</t>
  </si>
  <si>
    <t>stormygirl1999@hotmail.com</t>
  </si>
  <si>
    <t>Ann</t>
  </si>
  <si>
    <t>Birch</t>
  </si>
  <si>
    <t>117 Council Ln</t>
  </si>
  <si>
    <t>Burnt Hills</t>
  </si>
  <si>
    <t>ann@groznyj-grad.com</t>
  </si>
  <si>
    <t>Sue</t>
  </si>
  <si>
    <t>Bivins</t>
  </si>
  <si>
    <t>44 Emerick Ln</t>
  </si>
  <si>
    <t>Loudonville</t>
  </si>
  <si>
    <t>nanny1904@yahoo.com</t>
  </si>
  <si>
    <t>Renna</t>
  </si>
  <si>
    <t>Amanda</t>
  </si>
  <si>
    <t>Castro</t>
  </si>
  <si>
    <t>36 Lakeshore Dr</t>
  </si>
  <si>
    <t>Apt 2b</t>
  </si>
  <si>
    <t>Watervliet</t>
  </si>
  <si>
    <t>boricuacrzy@aol.com</t>
  </si>
  <si>
    <t>In Memory Of Sandy</t>
  </si>
  <si>
    <t>Friend</t>
  </si>
  <si>
    <t>Walter</t>
  </si>
  <si>
    <t>Chenette</t>
  </si>
  <si>
    <t>18 Raymond St</t>
  </si>
  <si>
    <t>Latham</t>
  </si>
  <si>
    <t>walterchenette@nycap.rr.com</t>
  </si>
  <si>
    <t>Registration - Youth</t>
  </si>
  <si>
    <t>Haley</t>
  </si>
  <si>
    <t>Chichester</t>
  </si>
  <si>
    <t>1902 Hayner Heights Dr</t>
  </si>
  <si>
    <t>keselin@yahoo.com</t>
  </si>
  <si>
    <t>Wayman</t>
  </si>
  <si>
    <t>Registration - Child</t>
  </si>
  <si>
    <t>Kelly</t>
  </si>
  <si>
    <t>8 Diane Court</t>
  </si>
  <si>
    <t>Cohoes</t>
  </si>
  <si>
    <t>Thomas</t>
  </si>
  <si>
    <t>tigerscoach23@yahoo.com</t>
  </si>
  <si>
    <t>Laura</t>
  </si>
  <si>
    <t>Cloke</t>
  </si>
  <si>
    <t>76 Clinton St</t>
  </si>
  <si>
    <t>Saratoga Springs</t>
  </si>
  <si>
    <t>lauraclokedds@yahoo.com</t>
  </si>
  <si>
    <t>Mary</t>
  </si>
  <si>
    <t>Team Mary</t>
  </si>
  <si>
    <t>Peyton</t>
  </si>
  <si>
    <t>Cole</t>
  </si>
  <si>
    <t>2430 Broadway</t>
  </si>
  <si>
    <t>Schenectady</t>
  </si>
  <si>
    <t>tracy10977@yahoo.com</t>
  </si>
  <si>
    <t>Carla</t>
  </si>
  <si>
    <t>Gage</t>
  </si>
  <si>
    <t>Team Gage</t>
  </si>
  <si>
    <t>Tracy</t>
  </si>
  <si>
    <t>Deborah</t>
  </si>
  <si>
    <t>Critti</t>
  </si>
  <si>
    <t>34 S Belmont Cir</t>
  </si>
  <si>
    <t>Oneonta</t>
  </si>
  <si>
    <t>debcritti@gmail.com</t>
  </si>
  <si>
    <t>Marilyn</t>
  </si>
  <si>
    <t>Davis</t>
  </si>
  <si>
    <t>69 McCormack Rd</t>
  </si>
  <si>
    <t>Slingerlands</t>
  </si>
  <si>
    <t>mwdavis55@gmail.com</t>
  </si>
  <si>
    <t>Courtney's Crusaders</t>
  </si>
  <si>
    <t>Jennifer</t>
  </si>
  <si>
    <t>DiPiazza-Zinzow</t>
  </si>
  <si>
    <t>1816 Patton Dr</t>
  </si>
  <si>
    <t>jzinzow@wildwoodprograms.org</t>
  </si>
  <si>
    <t>Mail</t>
  </si>
  <si>
    <t>Edlyn</t>
  </si>
  <si>
    <t>Dunbar</t>
  </si>
  <si>
    <t>27 W Parkwood St</t>
  </si>
  <si>
    <t>Albany</t>
  </si>
  <si>
    <t>edunbar78@gmail.com</t>
  </si>
  <si>
    <t>Louis</t>
  </si>
  <si>
    <t>Team Mayville and Renna</t>
  </si>
  <si>
    <t>Demetria</t>
  </si>
  <si>
    <t>Enright</t>
  </si>
  <si>
    <t>1379 Evergreen Ave</t>
  </si>
  <si>
    <t>ddean26158@aol.com</t>
  </si>
  <si>
    <t>Team Demetria</t>
  </si>
  <si>
    <t>Kaitlyn</t>
  </si>
  <si>
    <t>Karley</t>
  </si>
  <si>
    <t>Stephen</t>
  </si>
  <si>
    <t>Billy</t>
  </si>
  <si>
    <t>Franolich</t>
  </si>
  <si>
    <t>PO Box 3</t>
  </si>
  <si>
    <t>gab1227@yahoo.com</t>
  </si>
  <si>
    <t>Amy</t>
  </si>
  <si>
    <t>Franze</t>
  </si>
  <si>
    <t>620 Swaggertown Rd</t>
  </si>
  <si>
    <t>franze.amy@bsneny.com</t>
  </si>
  <si>
    <t>Cheryl</t>
  </si>
  <si>
    <t>27 Skaarland Dr</t>
  </si>
  <si>
    <t>valentine46@netscape.net</t>
  </si>
  <si>
    <t>Conor</t>
  </si>
  <si>
    <t>Scotia</t>
  </si>
  <si>
    <t>amemonster80@yahoo.com</t>
  </si>
  <si>
    <t>David</t>
  </si>
  <si>
    <t>Gus</t>
  </si>
  <si>
    <t>166 Mannys Corners Rd</t>
  </si>
  <si>
    <t>Amsterdam</t>
  </si>
  <si>
    <t>cgage3@nycap.rr.com</t>
  </si>
  <si>
    <t>Jaymes</t>
  </si>
  <si>
    <t>Gagliardi</t>
  </si>
  <si>
    <t>Emily</t>
  </si>
  <si>
    <t>Gaige</t>
  </si>
  <si>
    <t>418 Thousand Acres Rd</t>
  </si>
  <si>
    <t>Delanson</t>
  </si>
  <si>
    <t>rgaige@yahoo.com</t>
  </si>
  <si>
    <t>Retha</t>
  </si>
  <si>
    <t>Sandra</t>
  </si>
  <si>
    <t>Athena</t>
  </si>
  <si>
    <t>Gallop</t>
  </si>
  <si>
    <t>Gibson</t>
  </si>
  <si>
    <t>129 Hubb Shutts Rd</t>
  </si>
  <si>
    <t>jamesmcbainsr@gmail.com</t>
  </si>
  <si>
    <t>Patricia</t>
  </si>
  <si>
    <t>Gross</t>
  </si>
  <si>
    <t>44 Wylie St</t>
  </si>
  <si>
    <t>pat.a.gross@gmail.com</t>
  </si>
  <si>
    <t>Margot</t>
  </si>
  <si>
    <t>Grouard</t>
  </si>
  <si>
    <t>Sylvia</t>
  </si>
  <si>
    <t>Haines</t>
  </si>
  <si>
    <t>2201 Gray St</t>
  </si>
  <si>
    <t>sylvia@groznyj-grad.com</t>
  </si>
  <si>
    <t>Zakkary</t>
  </si>
  <si>
    <t>Hurn</t>
  </si>
  <si>
    <t>877 Sawkill Rd</t>
  </si>
  <si>
    <t>Kingston</t>
  </si>
  <si>
    <t>zakkary.hurn@yahoo.com</t>
  </si>
  <si>
    <t>Danielle</t>
  </si>
  <si>
    <t>Kamm</t>
  </si>
  <si>
    <t>1044 St Jude Dr</t>
  </si>
  <si>
    <t>jmenterprise@acmenet.net</t>
  </si>
  <si>
    <t>Melissa</t>
  </si>
  <si>
    <t>Hannah</t>
  </si>
  <si>
    <t>Kondracki</t>
  </si>
  <si>
    <t>12 Montgomery Ct</t>
  </si>
  <si>
    <t>West Sand Lake</t>
  </si>
  <si>
    <t>nkondracki@verizon.net</t>
  </si>
  <si>
    <t>Noel</t>
  </si>
  <si>
    <t>Samuel</t>
  </si>
  <si>
    <t>Sarah grace</t>
  </si>
  <si>
    <t>Stas</t>
  </si>
  <si>
    <t>Megan</t>
  </si>
  <si>
    <t>Koniowka</t>
  </si>
  <si>
    <t>5980 Veeder Rd</t>
  </si>
  <si>
    <t>gsstahl@gmail.com</t>
  </si>
  <si>
    <t>Sierra</t>
  </si>
  <si>
    <t>Jeanne</t>
  </si>
  <si>
    <t>Kubica</t>
  </si>
  <si>
    <t>247 Maple Rd</t>
  </si>
  <si>
    <t>auntbluebelle@nycap.rr.com</t>
  </si>
  <si>
    <t>Courtney</t>
  </si>
  <si>
    <t>Stapf</t>
  </si>
  <si>
    <t>Lewis</t>
  </si>
  <si>
    <t>152 Harvard Rd</t>
  </si>
  <si>
    <t>annlewis@nycap.rr.com</t>
  </si>
  <si>
    <t>Rachel</t>
  </si>
  <si>
    <t>Maitino</t>
  </si>
  <si>
    <t>Carolyn</t>
  </si>
  <si>
    <t>McBain</t>
  </si>
  <si>
    <t>151 Warrior Way</t>
  </si>
  <si>
    <t>Middleburgh</t>
  </si>
  <si>
    <t>James</t>
  </si>
  <si>
    <t>Cindy</t>
  </si>
  <si>
    <t>McKay</t>
  </si>
  <si>
    <t>16 Majorca Ln</t>
  </si>
  <si>
    <t>wrknrtrvr@hotmail.com</t>
  </si>
  <si>
    <t>Kathleen</t>
  </si>
  <si>
    <t>McKie</t>
  </si>
  <si>
    <t>149 Beaver Dam Rd</t>
  </si>
  <si>
    <t>Apt 1</t>
  </si>
  <si>
    <t>Selkirk</t>
  </si>
  <si>
    <t>k891478@gmail.com</t>
  </si>
  <si>
    <t>Kristin</t>
  </si>
  <si>
    <t>Sager</t>
  </si>
  <si>
    <t>Team Kristin</t>
  </si>
  <si>
    <t>Ryan</t>
  </si>
  <si>
    <t>32 Railroad Ave</t>
  </si>
  <si>
    <t>Rensselaer</t>
  </si>
  <si>
    <t>kristin.sager@dos.ny.gov</t>
  </si>
  <si>
    <t>Lois</t>
  </si>
  <si>
    <t>Mendelson</t>
  </si>
  <si>
    <t>1935 Hexam Rd</t>
  </si>
  <si>
    <t>rmendels@nycap.rr.com</t>
  </si>
  <si>
    <t>Marlene</t>
  </si>
  <si>
    <t>Max</t>
  </si>
  <si>
    <t>Paul-Joseph</t>
  </si>
  <si>
    <t>Monica</t>
  </si>
  <si>
    <t>4nana26@gmail.com</t>
  </si>
  <si>
    <t>Sister Mary Rose</t>
  </si>
  <si>
    <t>Noonan</t>
  </si>
  <si>
    <t>385 Watervliet Shaker Rd</t>
  </si>
  <si>
    <t>mnoonan45@hotmail.com</t>
  </si>
  <si>
    <t>Diana</t>
  </si>
  <si>
    <t>Paton</t>
  </si>
  <si>
    <t>2049 Rosedale Way</t>
  </si>
  <si>
    <t>dpaton47@yahoo.com</t>
  </si>
  <si>
    <t>Gaga</t>
  </si>
  <si>
    <t>Lori</t>
  </si>
  <si>
    <t>Presley</t>
  </si>
  <si>
    <t>255 N Grand St</t>
  </si>
  <si>
    <t>lapres22@gmail.com</t>
  </si>
  <si>
    <t>Anna</t>
  </si>
  <si>
    <t>Frank</t>
  </si>
  <si>
    <t>122 Iovinella Ct</t>
  </si>
  <si>
    <t>frank.renna@verizon.net</t>
  </si>
  <si>
    <t>Gerri</t>
  </si>
  <si>
    <t>15 Warwick Ave</t>
  </si>
  <si>
    <t>grenna@nycap.rr.com</t>
  </si>
  <si>
    <t>Mayville</t>
  </si>
  <si>
    <t>lrenna@nycap.rr.com</t>
  </si>
  <si>
    <t>Sharon</t>
  </si>
  <si>
    <t>122 Iovinella Court</t>
  </si>
  <si>
    <t>sr.lighthouse@verizon.net</t>
  </si>
  <si>
    <t>Joseph</t>
  </si>
  <si>
    <t>Richmond</t>
  </si>
  <si>
    <t>lrichmond10@nycap.rr.com</t>
  </si>
  <si>
    <t>MaKenzie</t>
  </si>
  <si>
    <t>Scott</t>
  </si>
  <si>
    <t>scottrichmond1171@gmail.com</t>
  </si>
  <si>
    <t>Amber</t>
  </si>
  <si>
    <t>Roback</t>
  </si>
  <si>
    <t>Brian</t>
  </si>
  <si>
    <t>Rose</t>
  </si>
  <si>
    <t>Larry</t>
  </si>
  <si>
    <t>9 Heather Ln</t>
  </si>
  <si>
    <t>kellyryan6681@gmail.com</t>
  </si>
  <si>
    <t>fsager329@yahoo.com</t>
  </si>
  <si>
    <t>William</t>
  </si>
  <si>
    <t>williamjsager@yahoo.com</t>
  </si>
  <si>
    <t>Cliff</t>
  </si>
  <si>
    <t>Securo</t>
  </si>
  <si>
    <t>5964 Veeder Rd</t>
  </si>
  <si>
    <t>5964 Veeder Road</t>
  </si>
  <si>
    <t>njsokil@gmail.com</t>
  </si>
  <si>
    <t>7A Elm Place</t>
  </si>
  <si>
    <t>Susan</t>
  </si>
  <si>
    <t>Medea</t>
  </si>
  <si>
    <t>Shields</t>
  </si>
  <si>
    <t>116 Morner Rd</t>
  </si>
  <si>
    <t>medea@nycap.rr.com</t>
  </si>
  <si>
    <t>Ted</t>
  </si>
  <si>
    <t>Carole</t>
  </si>
  <si>
    <t>Smith</t>
  </si>
  <si>
    <t>130 Maple Ave</t>
  </si>
  <si>
    <t>Acra</t>
  </si>
  <si>
    <t>jcsmith43@mhcable.com</t>
  </si>
  <si>
    <t>Staph</t>
  </si>
  <si>
    <t>Lisa</t>
  </si>
  <si>
    <t>Soeller</t>
  </si>
  <si>
    <t>brownie071789@yahoo.com</t>
  </si>
  <si>
    <t>6016 Veeder Road</t>
  </si>
  <si>
    <t>jsokil4@gmail.com</t>
  </si>
  <si>
    <t>Michael</t>
  </si>
  <si>
    <t>6016 Veeder Rd</t>
  </si>
  <si>
    <t>mdsokil@gmail.com</t>
  </si>
  <si>
    <t>Tyler</t>
  </si>
  <si>
    <t>Spencer</t>
  </si>
  <si>
    <t>George</t>
  </si>
  <si>
    <t>Stahl</t>
  </si>
  <si>
    <t>Alexander</t>
  </si>
  <si>
    <t>14 Pleasant St</t>
  </si>
  <si>
    <t>Voorheesville</t>
  </si>
  <si>
    <t>ceebs08@gmail.com</t>
  </si>
  <si>
    <t>Gerard</t>
  </si>
  <si>
    <t>gstapf07@gmail.com</t>
  </si>
  <si>
    <t>Katharine</t>
  </si>
  <si>
    <t>Sternstein</t>
  </si>
  <si>
    <t>310 Albany Shaker Rd</t>
  </si>
  <si>
    <t>geonoodle@nycap.rr.com</t>
  </si>
  <si>
    <t>Kathy</t>
  </si>
  <si>
    <t>Tierney</t>
  </si>
  <si>
    <t>731 Old Schaghticoke Rd</t>
  </si>
  <si>
    <t>Schaghticoke</t>
  </si>
  <si>
    <t>raffertywilson@icloud.com</t>
  </si>
  <si>
    <t>Van Patten</t>
  </si>
  <si>
    <t>fedelta69@hotmail.com</t>
  </si>
  <si>
    <t>Howard</t>
  </si>
  <si>
    <t>568 State Route 145</t>
  </si>
  <si>
    <t>pencil2@midtel.net</t>
  </si>
  <si>
    <t>Adriana</t>
  </si>
  <si>
    <t>White</t>
  </si>
  <si>
    <t>swhite@capcare.com</t>
  </si>
  <si>
    <t>Sonya</t>
  </si>
  <si>
    <t>Craig</t>
  </si>
  <si>
    <t>Wilson</t>
  </si>
  <si>
    <t>Jonathan</t>
  </si>
  <si>
    <t>Lynn</t>
  </si>
  <si>
    <t>raffertywilson@me.com</t>
  </si>
  <si>
    <t>Rhiannon</t>
  </si>
  <si>
    <t>Woolwich-Holzman</t>
  </si>
  <si>
    <t>85 Hill Ln</t>
  </si>
  <si>
    <t>Arlington</t>
  </si>
  <si>
    <t>VT</t>
  </si>
  <si>
    <t>rhiannonrune@yahoo.com</t>
  </si>
  <si>
    <t>Gerda</t>
  </si>
  <si>
    <t>Wright</t>
  </si>
  <si>
    <t>200 Aaron Ln</t>
  </si>
  <si>
    <t>gewright45@yahoo.com</t>
  </si>
  <si>
    <t>Zarrelli</t>
  </si>
  <si>
    <t>Tony</t>
  </si>
  <si>
    <t>Jason</t>
  </si>
  <si>
    <t>Aggie</t>
  </si>
  <si>
    <t>Pizzigati</t>
  </si>
  <si>
    <t>Douglas</t>
  </si>
  <si>
    <t>944-7030</t>
  </si>
  <si>
    <t>231-2318</t>
  </si>
  <si>
    <t>631-9034</t>
  </si>
  <si>
    <t>322-6574</t>
  </si>
  <si>
    <t>360-9940</t>
  </si>
  <si>
    <t>369-5310</t>
  </si>
  <si>
    <t>339-3991</t>
  </si>
  <si>
    <t>239-6907</t>
  </si>
  <si>
    <t>369-9354</t>
  </si>
  <si>
    <t>399-5308</t>
  </si>
  <si>
    <t>441-9635</t>
  </si>
  <si>
    <t>925-6038</t>
  </si>
  <si>
    <t>590-6347</t>
  </si>
  <si>
    <t>951-9737</t>
  </si>
  <si>
    <t>313-2080</t>
  </si>
  <si>
    <t>567-2821</t>
  </si>
  <si>
    <t>860-8678</t>
  </si>
  <si>
    <t>439-1572</t>
  </si>
  <si>
    <t>355-1867</t>
  </si>
  <si>
    <t>246-1475</t>
  </si>
  <si>
    <t>542-3705</t>
  </si>
  <si>
    <t>817-6270</t>
  </si>
  <si>
    <t>399-5367</t>
  </si>
  <si>
    <t>843-2653</t>
  </si>
  <si>
    <t>894-2353</t>
  </si>
  <si>
    <t>466-1414</t>
  </si>
  <si>
    <t>234-3001</t>
  </si>
  <si>
    <t>377-9073</t>
  </si>
  <si>
    <t>355-7266</t>
  </si>
  <si>
    <t>466-1494</t>
  </si>
  <si>
    <t>339-8625</t>
  </si>
  <si>
    <t>674-2373</t>
  </si>
  <si>
    <t>456-4621</t>
  </si>
  <si>
    <t>765-3164</t>
  </si>
  <si>
    <t>827-4319</t>
  </si>
  <si>
    <t>281-5701</t>
  </si>
  <si>
    <t>414-4219</t>
  </si>
  <si>
    <t>393-2826</t>
  </si>
  <si>
    <t>783-3604</t>
  </si>
  <si>
    <t>657-9667</t>
  </si>
  <si>
    <t>377-6424</t>
  </si>
  <si>
    <t>858-9694</t>
  </si>
  <si>
    <t>379-3929</t>
  </si>
  <si>
    <t>334-1554</t>
  </si>
  <si>
    <t>334-3477</t>
  </si>
  <si>
    <t>495-6510</t>
  </si>
  <si>
    <t>477-5672</t>
  </si>
  <si>
    <t>248-7924</t>
  </si>
  <si>
    <t>456-1600</t>
  </si>
  <si>
    <t>464-9880</t>
  </si>
  <si>
    <t>622-9231</t>
  </si>
  <si>
    <t>527-6656</t>
  </si>
  <si>
    <t>869-5601</t>
  </si>
  <si>
    <t>944-8155</t>
  </si>
  <si>
    <t>765-5718</t>
  </si>
  <si>
    <t>465-7886</t>
  </si>
  <si>
    <t>951-6644</t>
  </si>
  <si>
    <t>461-3646</t>
  </si>
  <si>
    <t>827-4387</t>
  </si>
  <si>
    <t>779-8866</t>
  </si>
  <si>
    <t>728-1766</t>
  </si>
  <si>
    <t>375-9360</t>
  </si>
  <si>
    <t>355-2333</t>
  </si>
  <si>
    <t>Home Phone</t>
  </si>
  <si>
    <t>Home Phone Area Code</t>
  </si>
  <si>
    <t>05250</t>
  </si>
  <si>
    <t>+4</t>
  </si>
  <si>
    <t>Personal Donation</t>
  </si>
  <si>
    <t>How did you hear about walk</t>
  </si>
  <si>
    <t>Address Type</t>
  </si>
  <si>
    <t>Home</t>
  </si>
  <si>
    <t>Mailing</t>
  </si>
  <si>
    <t>Salutation</t>
  </si>
  <si>
    <t>Primary E-Mail</t>
  </si>
  <si>
    <t>Primary Phone</t>
  </si>
  <si>
    <t>Sr. Mary Rose</t>
  </si>
  <si>
    <t>Sarah</t>
  </si>
  <si>
    <t>Walk Date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</si>
</sst>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&lt;=9999999]###\-####;\(###\)\ ###\-####"/>
    <numFmt numFmtId="166" formatCode="&quot;$&quot;#,##0.00"/>
  </numFmts>
  <fonts count="42">
    <font>
      <sz val="12"/>
      <color theme="1"/>
      <name val="Times New Roman"/>
      <family val="2"/>
    </font>
    <font>
      <sz val="12"/>
      <color indexed="8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bgColor theme="0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gray0625">
        <bgColor rgb="FFFFCCFF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166" fontId="3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9" fillId="33" borderId="10" xfId="0" applyFont="1" applyFill="1" applyBorder="1" applyAlignment="1" applyProtection="1">
      <alignment wrapText="1"/>
      <protection/>
    </xf>
    <xf numFmtId="0" fontId="39" fillId="33" borderId="10" xfId="0" applyFont="1" applyFill="1" applyBorder="1" applyAlignment="1" applyProtection="1">
      <alignment/>
      <protection/>
    </xf>
    <xf numFmtId="166" fontId="39" fillId="33" borderId="10" xfId="0" applyNumberFormat="1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 wrapText="1"/>
      <protection/>
    </xf>
    <xf numFmtId="164" fontId="39" fillId="33" borderId="10" xfId="0" applyNumberFormat="1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wrapText="1"/>
      <protection/>
    </xf>
    <xf numFmtId="0" fontId="40" fillId="33" borderId="0" xfId="0" applyFont="1" applyFill="1" applyAlignment="1" applyProtection="1">
      <alignment/>
      <protection/>
    </xf>
    <xf numFmtId="0" fontId="40" fillId="33" borderId="10" xfId="0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/>
      <protection/>
    </xf>
    <xf numFmtId="166" fontId="40" fillId="33" borderId="10" xfId="0" applyNumberFormat="1" applyFont="1" applyFill="1" applyBorder="1" applyAlignment="1" applyProtection="1">
      <alignment/>
      <protection/>
    </xf>
    <xf numFmtId="164" fontId="40" fillId="33" borderId="10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41" fillId="33" borderId="10" xfId="0" applyFont="1" applyFill="1" applyBorder="1" applyAlignment="1" applyProtection="1">
      <alignment wrapText="1"/>
      <protection/>
    </xf>
    <xf numFmtId="0" fontId="41" fillId="33" borderId="10" xfId="0" applyFont="1" applyFill="1" applyBorder="1" applyAlignment="1" applyProtection="1">
      <alignment/>
      <protection/>
    </xf>
    <xf numFmtId="166" fontId="41" fillId="33" borderId="10" xfId="0" applyNumberFormat="1" applyFont="1" applyFill="1" applyBorder="1" applyAlignment="1" applyProtection="1">
      <alignment/>
      <protection/>
    </xf>
    <xf numFmtId="0" fontId="41" fillId="34" borderId="10" xfId="0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/>
      <protection/>
    </xf>
    <xf numFmtId="166" fontId="41" fillId="33" borderId="10" xfId="0" applyNumberFormat="1" applyFont="1" applyFill="1" applyBorder="1" applyAlignment="1" applyProtection="1">
      <alignment wrapText="1"/>
      <protection/>
    </xf>
    <xf numFmtId="0" fontId="41" fillId="35" borderId="10" xfId="0" applyFont="1" applyFill="1" applyBorder="1" applyAlignment="1" applyProtection="1">
      <alignment horizontal="left"/>
      <protection/>
    </xf>
    <xf numFmtId="0" fontId="41" fillId="35" borderId="10" xfId="0" applyFont="1" applyFill="1" applyBorder="1" applyAlignment="1" applyProtection="1">
      <alignment horizontal="left" wrapText="1"/>
      <protection/>
    </xf>
    <xf numFmtId="0" fontId="0" fillId="35" borderId="10" xfId="55" applyFill="1" applyBorder="1">
      <alignment/>
      <protection/>
    </xf>
    <xf numFmtId="0" fontId="0" fillId="35" borderId="10" xfId="55" applyFont="1" applyFill="1" applyBorder="1">
      <alignment/>
      <protection/>
    </xf>
    <xf numFmtId="0" fontId="0" fillId="35" borderId="0" xfId="0" applyFill="1" applyAlignment="1">
      <alignment/>
    </xf>
    <xf numFmtId="0" fontId="41" fillId="32" borderId="10" xfId="0" applyFont="1" applyFill="1" applyBorder="1" applyAlignment="1" applyProtection="1">
      <alignment horizontal="left" wrapText="1"/>
      <protection/>
    </xf>
    <xf numFmtId="0" fontId="41" fillId="32" borderId="10" xfId="0" applyFont="1" applyFill="1" applyBorder="1" applyAlignment="1" applyProtection="1">
      <alignment horizontal="center" wrapText="1"/>
      <protection/>
    </xf>
    <xf numFmtId="49" fontId="41" fillId="32" borderId="10" xfId="0" applyNumberFormat="1" applyFont="1" applyFill="1" applyBorder="1" applyAlignment="1" applyProtection="1">
      <alignment horizontal="right" wrapText="1"/>
      <protection/>
    </xf>
    <xf numFmtId="49" fontId="41" fillId="32" borderId="10" xfId="0" applyNumberFormat="1" applyFont="1" applyFill="1" applyBorder="1" applyAlignment="1" applyProtection="1">
      <alignment horizontal="center" wrapText="1"/>
      <protection/>
    </xf>
    <xf numFmtId="0" fontId="0" fillId="32" borderId="10" xfId="55" applyFont="1" applyFill="1" applyBorder="1">
      <alignment/>
      <protection/>
    </xf>
    <xf numFmtId="0" fontId="0" fillId="32" borderId="10" xfId="55" applyFill="1" applyBorder="1">
      <alignment/>
      <protection/>
    </xf>
    <xf numFmtId="0" fontId="0" fillId="32" borderId="10" xfId="55" applyFill="1" applyBorder="1" applyAlignment="1">
      <alignment horizontal="center"/>
      <protection/>
    </xf>
    <xf numFmtId="49" fontId="0" fillId="32" borderId="10" xfId="55" applyNumberFormat="1" applyFill="1" applyBorder="1" applyAlignment="1">
      <alignment horizontal="right"/>
      <protection/>
    </xf>
    <xf numFmtId="49" fontId="0" fillId="32" borderId="10" xfId="55" applyNumberFormat="1" applyFont="1" applyFill="1" applyBorder="1" applyAlignment="1">
      <alignment horizontal="center"/>
      <protection/>
    </xf>
    <xf numFmtId="49" fontId="0" fillId="32" borderId="0" xfId="55" applyNumberFormat="1" applyFill="1" applyBorder="1" applyAlignment="1">
      <alignment horizontal="right"/>
      <protection/>
    </xf>
    <xf numFmtId="49" fontId="0" fillId="32" borderId="10" xfId="55" applyNumberFormat="1" applyFont="1" applyFill="1" applyBorder="1" applyAlignment="1">
      <alignment horizontal="right"/>
      <protection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49" fontId="0" fillId="32" borderId="0" xfId="0" applyNumberFormat="1" applyFill="1" applyAlignment="1">
      <alignment horizontal="center"/>
    </xf>
    <xf numFmtId="0" fontId="41" fillId="36" borderId="10" xfId="0" applyFont="1" applyFill="1" applyBorder="1" applyAlignment="1" applyProtection="1">
      <alignment horizontal="left" wrapText="1"/>
      <protection/>
    </xf>
    <xf numFmtId="0" fontId="41" fillId="36" borderId="10" xfId="0" applyFont="1" applyFill="1" applyBorder="1" applyAlignment="1" applyProtection="1">
      <alignment horizontal="center" wrapText="1"/>
      <protection/>
    </xf>
    <xf numFmtId="0" fontId="0" fillId="36" borderId="10" xfId="55" applyFill="1" applyBorder="1">
      <alignment/>
      <protection/>
    </xf>
    <xf numFmtId="0" fontId="0" fillId="36" borderId="10" xfId="55" applyFont="1" applyFill="1" applyBorder="1" applyAlignment="1">
      <alignment horizontal="center"/>
      <protection/>
    </xf>
    <xf numFmtId="0" fontId="0" fillId="36" borderId="0" xfId="55" applyFill="1" applyBorder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41" fillId="37" borderId="10" xfId="0" applyNumberFormat="1" applyFont="1" applyFill="1" applyBorder="1" applyAlignment="1" applyProtection="1">
      <alignment horizontal="right" wrapText="1"/>
      <protection/>
    </xf>
    <xf numFmtId="165" fontId="41" fillId="37" borderId="10" xfId="0" applyNumberFormat="1" applyFont="1" applyFill="1" applyBorder="1" applyAlignment="1" applyProtection="1">
      <alignment horizontal="right" wrapText="1"/>
      <protection/>
    </xf>
    <xf numFmtId="165" fontId="41" fillId="37" borderId="10" xfId="0" applyNumberFormat="1" applyFont="1" applyFill="1" applyBorder="1" applyAlignment="1" applyProtection="1">
      <alignment horizontal="center" wrapText="1"/>
      <protection/>
    </xf>
    <xf numFmtId="0" fontId="0" fillId="37" borderId="10" xfId="55" applyNumberFormat="1" applyFill="1" applyBorder="1" applyAlignment="1">
      <alignment horizontal="right"/>
      <protection/>
    </xf>
    <xf numFmtId="165" fontId="0" fillId="37" borderId="10" xfId="55" applyNumberFormat="1" applyFill="1" applyBorder="1" applyAlignment="1">
      <alignment horizontal="right"/>
      <protection/>
    </xf>
    <xf numFmtId="0" fontId="0" fillId="37" borderId="10" xfId="55" applyFont="1" applyFill="1" applyBorder="1" applyAlignment="1">
      <alignment horizontal="center"/>
      <protection/>
    </xf>
    <xf numFmtId="0" fontId="0" fillId="37" borderId="0" xfId="0" applyNumberForma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41" fillId="32" borderId="10" xfId="0" applyFont="1" applyFill="1" applyBorder="1" applyAlignment="1" applyProtection="1">
      <alignment wrapText="1"/>
      <protection/>
    </xf>
    <xf numFmtId="0" fontId="3" fillId="32" borderId="10" xfId="0" applyFont="1" applyFill="1" applyBorder="1" applyAlignment="1" applyProtection="1">
      <alignment wrapText="1"/>
      <protection/>
    </xf>
    <xf numFmtId="0" fontId="41" fillId="35" borderId="10" xfId="0" applyFont="1" applyFill="1" applyBorder="1" applyAlignment="1" applyProtection="1">
      <alignment horizontal="center" wrapText="1"/>
      <protection/>
    </xf>
    <xf numFmtId="14" fontId="0" fillId="35" borderId="10" xfId="55" applyNumberFormat="1" applyFont="1" applyFill="1" applyBorder="1" applyAlignment="1">
      <alignment horizontal="center"/>
      <protection/>
    </xf>
    <xf numFmtId="14" fontId="41" fillId="38" borderId="10" xfId="0" applyNumberFormat="1" applyFont="1" applyFill="1" applyBorder="1" applyAlignment="1" applyProtection="1">
      <alignment horizontal="right" wrapText="1"/>
      <protection/>
    </xf>
    <xf numFmtId="14" fontId="41" fillId="38" borderId="10" xfId="0" applyNumberFormat="1" applyFont="1" applyFill="1" applyBorder="1" applyAlignment="1" applyProtection="1">
      <alignment horizontal="center" wrapText="1"/>
      <protection/>
    </xf>
    <xf numFmtId="0" fontId="41" fillId="38" borderId="10" xfId="0" applyNumberFormat="1" applyFont="1" applyFill="1" applyBorder="1" applyAlignment="1" applyProtection="1">
      <alignment horizontal="center" wrapText="1"/>
      <protection/>
    </xf>
    <xf numFmtId="14" fontId="0" fillId="38" borderId="10" xfId="55" applyNumberFormat="1" applyFill="1" applyBorder="1" applyAlignment="1">
      <alignment horizontal="right"/>
      <protection/>
    </xf>
    <xf numFmtId="14" fontId="0" fillId="38" borderId="10" xfId="55" applyNumberFormat="1" applyFont="1" applyFill="1" applyBorder="1" applyAlignment="1">
      <alignment horizontal="center"/>
      <protection/>
    </xf>
    <xf numFmtId="0" fontId="0" fillId="38" borderId="10" xfId="55" applyNumberFormat="1" applyFill="1" applyBorder="1" applyAlignment="1">
      <alignment horizontal="center"/>
      <protection/>
    </xf>
    <xf numFmtId="0" fontId="0" fillId="38" borderId="0" xfId="0" applyFill="1" applyAlignment="1">
      <alignment/>
    </xf>
    <xf numFmtId="0" fontId="41" fillId="36" borderId="10" xfId="0" applyNumberFormat="1" applyFont="1" applyFill="1" applyBorder="1" applyAlignment="1" applyProtection="1">
      <alignment horizontal="right" wrapText="1"/>
      <protection/>
    </xf>
    <xf numFmtId="0" fontId="41" fillId="36" borderId="10" xfId="0" applyNumberFormat="1" applyFont="1" applyFill="1" applyBorder="1" applyAlignment="1" applyProtection="1">
      <alignment horizontal="center" wrapText="1"/>
      <protection/>
    </xf>
    <xf numFmtId="166" fontId="41" fillId="36" borderId="10" xfId="0" applyNumberFormat="1" applyFont="1" applyFill="1" applyBorder="1" applyAlignment="1" applyProtection="1">
      <alignment horizontal="center" wrapText="1"/>
      <protection/>
    </xf>
    <xf numFmtId="14" fontId="0" fillId="36" borderId="10" xfId="55" applyNumberFormat="1" applyFill="1" applyBorder="1" applyAlignment="1">
      <alignment horizontal="right"/>
      <protection/>
    </xf>
    <xf numFmtId="14" fontId="0" fillId="36" borderId="10" xfId="55" applyNumberFormat="1" applyFont="1" applyFill="1" applyBorder="1" applyAlignment="1">
      <alignment horizontal="center"/>
      <protection/>
    </xf>
    <xf numFmtId="166" fontId="0" fillId="36" borderId="10" xfId="55" applyNumberFormat="1" applyFont="1" applyFill="1" applyBorder="1">
      <alignment/>
      <protection/>
    </xf>
    <xf numFmtId="0" fontId="0" fillId="36" borderId="10" xfId="55" applyFont="1" applyFill="1" applyBorder="1">
      <alignment/>
      <protection/>
    </xf>
    <xf numFmtId="0" fontId="41" fillId="32" borderId="10" xfId="0" applyFont="1" applyFill="1" applyBorder="1" applyAlignment="1" applyProtection="1">
      <alignment horizontal="right" wrapText="1"/>
      <protection/>
    </xf>
    <xf numFmtId="166" fontId="41" fillId="32" borderId="10" xfId="0" applyNumberFormat="1" applyFont="1" applyFill="1" applyBorder="1" applyAlignment="1" applyProtection="1">
      <alignment horizontal="center" wrapText="1"/>
      <protection/>
    </xf>
    <xf numFmtId="0" fontId="41" fillId="32" borderId="10" xfId="0" applyNumberFormat="1" applyFont="1" applyFill="1" applyBorder="1" applyAlignment="1" applyProtection="1">
      <alignment horizontal="center" wrapText="1"/>
      <protection/>
    </xf>
    <xf numFmtId="14" fontId="0" fillId="32" borderId="10" xfId="55" applyNumberFormat="1" applyFill="1" applyBorder="1" applyAlignment="1">
      <alignment horizontal="right"/>
      <protection/>
    </xf>
    <xf numFmtId="14" fontId="0" fillId="32" borderId="10" xfId="55" applyNumberFormat="1" applyFont="1" applyFill="1" applyBorder="1">
      <alignment/>
      <protection/>
    </xf>
    <xf numFmtId="166" fontId="0" fillId="32" borderId="10" xfId="55" applyNumberFormat="1" applyFill="1" applyBorder="1">
      <alignment/>
      <protection/>
    </xf>
    <xf numFmtId="0" fontId="0" fillId="32" borderId="10" xfId="55" applyNumberFormat="1" applyFill="1" applyBorder="1" applyAlignment="1">
      <alignment horizontal="center"/>
      <protection/>
    </xf>
    <xf numFmtId="0" fontId="41" fillId="38" borderId="10" xfId="0" applyFont="1" applyFill="1" applyBorder="1" applyAlignment="1" applyProtection="1">
      <alignment horizontal="left" wrapText="1"/>
      <protection/>
    </xf>
    <xf numFmtId="0" fontId="41" fillId="38" borderId="10" xfId="0" applyFont="1" applyFill="1" applyBorder="1" applyAlignment="1" applyProtection="1">
      <alignment horizontal="center" wrapText="1"/>
      <protection/>
    </xf>
    <xf numFmtId="0" fontId="41" fillId="39" borderId="10" xfId="0" applyFont="1" applyFill="1" applyBorder="1" applyAlignment="1" applyProtection="1">
      <alignment wrapText="1"/>
      <protection/>
    </xf>
    <xf numFmtId="0" fontId="41" fillId="38" borderId="10" xfId="0" applyFont="1" applyFill="1" applyBorder="1" applyAlignment="1" applyProtection="1">
      <alignment horizontal="right" wrapText="1"/>
      <protection/>
    </xf>
    <xf numFmtId="0" fontId="41" fillId="38" borderId="10" xfId="0" applyFont="1" applyFill="1" applyBorder="1" applyAlignment="1" applyProtection="1">
      <alignment wrapText="1"/>
      <protection/>
    </xf>
    <xf numFmtId="0" fontId="0" fillId="38" borderId="10" xfId="55" applyFill="1" applyBorder="1">
      <alignment/>
      <protection/>
    </xf>
    <xf numFmtId="0" fontId="0" fillId="38" borderId="10" xfId="55" applyFill="1" applyBorder="1" applyAlignment="1">
      <alignment horizontal="center"/>
      <protection/>
    </xf>
    <xf numFmtId="0" fontId="3" fillId="39" borderId="10" xfId="0" applyFont="1" applyFill="1" applyBorder="1" applyAlignment="1" applyProtection="1">
      <alignment wrapText="1"/>
      <protection/>
    </xf>
    <xf numFmtId="166" fontId="0" fillId="38" borderId="10" xfId="0" applyNumberFormat="1" applyFill="1" applyBorder="1" applyAlignment="1" applyProtection="1">
      <alignment horizontal="right"/>
      <protection/>
    </xf>
    <xf numFmtId="166" fontId="0" fillId="38" borderId="10" xfId="55" applyNumberFormat="1" applyFill="1" applyBorder="1" applyAlignment="1">
      <alignment horizontal="right"/>
      <protection/>
    </xf>
    <xf numFmtId="0" fontId="3" fillId="39" borderId="10" xfId="0" applyFont="1" applyFill="1" applyBorder="1" applyAlignment="1" applyProtection="1">
      <alignment/>
      <protection/>
    </xf>
    <xf numFmtId="0" fontId="40" fillId="39" borderId="10" xfId="0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/>
      <protection/>
    </xf>
    <xf numFmtId="0" fontId="39" fillId="39" borderId="10" xfId="0" applyFont="1" applyFill="1" applyBorder="1" applyAlignment="1" applyProtection="1">
      <alignment/>
      <protection/>
    </xf>
    <xf numFmtId="0" fontId="0" fillId="38" borderId="0" xfId="0" applyFill="1" applyAlignment="1">
      <alignment horizontal="center"/>
    </xf>
    <xf numFmtId="0" fontId="0" fillId="38" borderId="0" xfId="0" applyFill="1" applyAlignment="1">
      <alignment horizontal="right"/>
    </xf>
    <xf numFmtId="14" fontId="3" fillId="38" borderId="1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17"/>
  <sheetViews>
    <sheetView tabSelected="1" workbookViewId="0" topLeftCell="A1">
      <pane xSplit="2" ySplit="1" topLeftCell="AI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" sqref="B1"/>
    </sheetView>
  </sheetViews>
  <sheetFormatPr defaultColWidth="8.875" defaultRowHeight="15.75"/>
  <cols>
    <col min="1" max="1" width="15.875" style="33" customWidth="1"/>
    <col min="2" max="2" width="16.625" style="33" customWidth="1"/>
    <col min="3" max="3" width="15.625" style="33" customWidth="1"/>
    <col min="4" max="4" width="8.625" style="45" customWidth="1"/>
    <col min="5" max="5" width="27.125" style="45" customWidth="1"/>
    <col min="6" max="6" width="8.625" style="45" customWidth="1"/>
    <col min="7" max="7" width="14.375" style="45" customWidth="1"/>
    <col min="8" max="8" width="7.375" style="45" customWidth="1"/>
    <col min="9" max="9" width="10.625" style="46" customWidth="1"/>
    <col min="10" max="10" width="6.625" style="46" customWidth="1"/>
    <col min="11" max="11" width="8.375" style="47" customWidth="1"/>
    <col min="12" max="12" width="27.00390625" style="53" customWidth="1"/>
    <col min="13" max="13" width="8.125" style="54" customWidth="1"/>
    <col min="14" max="14" width="7.375" style="61" customWidth="1"/>
    <col min="15" max="15" width="10.50390625" style="62" customWidth="1"/>
    <col min="16" max="16" width="9.375" style="63" customWidth="1"/>
    <col min="17" max="17" width="12.125" style="45" customWidth="1"/>
    <col min="18" max="18" width="17.00390625" style="45" customWidth="1"/>
    <col min="19" max="19" width="9.375" style="33" customWidth="1"/>
    <col min="20" max="20" width="12.50390625" style="74" customWidth="1"/>
    <col min="21" max="21" width="11.375" style="74" customWidth="1"/>
    <col min="22" max="22" width="7.625" style="74" customWidth="1"/>
    <col min="23" max="24" width="8.875" style="74" customWidth="1"/>
    <col min="25" max="25" width="11.875" style="53" customWidth="1"/>
    <col min="26" max="26" width="11.125" style="54" customWidth="1"/>
    <col min="27" max="27" width="10.625" style="53" customWidth="1"/>
    <col min="28" max="30" width="11.125" style="53" customWidth="1"/>
    <col min="31" max="31" width="11.00390625" style="53" customWidth="1"/>
    <col min="32" max="32" width="11.125" style="45" customWidth="1"/>
    <col min="33" max="33" width="26.125" style="45" customWidth="1"/>
    <col min="34" max="34" width="8.50390625" style="45" customWidth="1"/>
    <col min="35" max="35" width="6.375" style="45" customWidth="1"/>
    <col min="36" max="36" width="8.625" style="45" customWidth="1"/>
    <col min="37" max="37" width="9.625" style="45" customWidth="1"/>
    <col min="38" max="38" width="23.625" style="74" customWidth="1"/>
    <col min="39" max="39" width="19.375" style="74" customWidth="1"/>
    <col min="40" max="40" width="9.00390625" style="103" customWidth="1"/>
    <col min="41" max="41" width="10.625" style="103" customWidth="1"/>
    <col min="42" max="42" width="0" style="74" hidden="1" customWidth="1"/>
    <col min="43" max="43" width="10.625" style="104" hidden="1" customWidth="1"/>
    <col min="44" max="44" width="12.125" style="104" hidden="1" customWidth="1"/>
    <col min="45" max="45" width="8.875" style="74" customWidth="1"/>
    <col min="46" max="16384" width="8.875" style="22" customWidth="1"/>
  </cols>
  <sheetData>
    <row r="1" spans="1:105" s="23" customFormat="1" ht="65.25" customHeight="1">
      <c r="A1" s="29" t="s">
        <v>0</v>
      </c>
      <c r="B1" s="30" t="s">
        <v>1</v>
      </c>
      <c r="C1" s="30" t="s">
        <v>498</v>
      </c>
      <c r="D1" s="34" t="s">
        <v>495</v>
      </c>
      <c r="E1" s="34" t="s">
        <v>2</v>
      </c>
      <c r="F1" s="34" t="s">
        <v>3</v>
      </c>
      <c r="G1" s="34" t="s">
        <v>4</v>
      </c>
      <c r="H1" s="35" t="s">
        <v>5</v>
      </c>
      <c r="I1" s="36" t="s">
        <v>6</v>
      </c>
      <c r="J1" s="36" t="s">
        <v>492</v>
      </c>
      <c r="K1" s="37" t="s">
        <v>497</v>
      </c>
      <c r="L1" s="48" t="s">
        <v>7</v>
      </c>
      <c r="M1" s="49" t="s">
        <v>499</v>
      </c>
      <c r="N1" s="55" t="s">
        <v>490</v>
      </c>
      <c r="O1" s="56" t="s">
        <v>489</v>
      </c>
      <c r="P1" s="57" t="s">
        <v>500</v>
      </c>
      <c r="Q1" s="64" t="s">
        <v>8</v>
      </c>
      <c r="R1" s="35" t="s">
        <v>9</v>
      </c>
      <c r="S1" s="66" t="s">
        <v>10</v>
      </c>
      <c r="T1" s="68" t="s">
        <v>11</v>
      </c>
      <c r="U1" s="69" t="s">
        <v>12</v>
      </c>
      <c r="V1" s="70" t="s">
        <v>13</v>
      </c>
      <c r="W1" s="69" t="s">
        <v>14</v>
      </c>
      <c r="X1" s="70" t="s">
        <v>15</v>
      </c>
      <c r="Y1" s="75" t="s">
        <v>16</v>
      </c>
      <c r="Z1" s="76" t="s">
        <v>17</v>
      </c>
      <c r="AA1" s="77" t="s">
        <v>493</v>
      </c>
      <c r="AB1" s="48" t="s">
        <v>18</v>
      </c>
      <c r="AC1" s="48" t="s">
        <v>19</v>
      </c>
      <c r="AD1" s="48" t="s">
        <v>20</v>
      </c>
      <c r="AE1" s="48" t="s">
        <v>21</v>
      </c>
      <c r="AF1" s="82" t="s">
        <v>22</v>
      </c>
      <c r="AG1" s="34" t="s">
        <v>23</v>
      </c>
      <c r="AH1" s="83" t="s">
        <v>24</v>
      </c>
      <c r="AI1" s="84" t="s">
        <v>25</v>
      </c>
      <c r="AJ1" s="83" t="s">
        <v>26</v>
      </c>
      <c r="AK1" s="83" t="s">
        <v>27</v>
      </c>
      <c r="AL1" s="89" t="s">
        <v>28</v>
      </c>
      <c r="AM1" s="89" t="s">
        <v>494</v>
      </c>
      <c r="AN1" s="90" t="s">
        <v>29</v>
      </c>
      <c r="AO1" s="90" t="s">
        <v>30</v>
      </c>
      <c r="AP1" s="91"/>
      <c r="AQ1" s="92" t="s">
        <v>31</v>
      </c>
      <c r="AR1" s="92" t="s">
        <v>32</v>
      </c>
      <c r="AS1" s="93" t="s">
        <v>503</v>
      </c>
      <c r="AV1" s="24"/>
      <c r="AX1" s="24"/>
      <c r="AZ1" s="24"/>
      <c r="BB1" s="24"/>
      <c r="BD1" s="24"/>
      <c r="BF1" s="24"/>
      <c r="BH1" s="24"/>
      <c r="BJ1" s="25"/>
      <c r="BK1" s="24"/>
      <c r="BV1" s="26"/>
      <c r="BW1" s="24" t="s">
        <v>33</v>
      </c>
      <c r="BX1" s="27">
        <f>483-(COUNTIF(CP2:CP481,"none"))</f>
        <v>483</v>
      </c>
      <c r="BY1" s="24" t="s">
        <v>34</v>
      </c>
      <c r="BZ1" s="25">
        <f>CP484</f>
        <v>0</v>
      </c>
      <c r="CA1" s="24" t="s">
        <v>35</v>
      </c>
      <c r="CB1" s="25" t="e">
        <f>CU484+#REF!+#REF!</f>
        <v>#REF!</v>
      </c>
      <c r="CC1" s="24" t="s">
        <v>36</v>
      </c>
      <c r="CD1" s="27">
        <f>483-(COUNTIF(CQ2:CQ481,"none"))</f>
        <v>483</v>
      </c>
      <c r="CE1" s="24" t="s">
        <v>37</v>
      </c>
      <c r="CF1" s="25">
        <f>CQ484</f>
        <v>0</v>
      </c>
      <c r="CG1" s="24" t="s">
        <v>38</v>
      </c>
      <c r="CH1" s="25">
        <f>CS484</f>
        <v>0</v>
      </c>
      <c r="CI1" s="24" t="s">
        <v>39</v>
      </c>
      <c r="CJ1" s="25">
        <f>CV484</f>
        <v>0</v>
      </c>
      <c r="CK1" s="25">
        <f>CH1+CJ1</f>
        <v>0</v>
      </c>
      <c r="CL1" s="24" t="s">
        <v>40</v>
      </c>
      <c r="CM1" s="25">
        <f>CX484</f>
        <v>0</v>
      </c>
      <c r="CN1" s="25" t="s">
        <v>41</v>
      </c>
      <c r="CO1" s="25">
        <f>CY484</f>
        <v>0</v>
      </c>
      <c r="CP1" s="28" t="s">
        <v>42</v>
      </c>
      <c r="CQ1" s="28" t="s">
        <v>43</v>
      </c>
      <c r="CR1" s="23" t="s">
        <v>44</v>
      </c>
      <c r="CS1" s="23" t="s">
        <v>45</v>
      </c>
      <c r="CT1" s="23" t="s">
        <v>46</v>
      </c>
      <c r="CU1" s="23" t="s">
        <v>47</v>
      </c>
      <c r="CV1" s="23" t="s">
        <v>48</v>
      </c>
      <c r="CW1" s="23" t="s">
        <v>49</v>
      </c>
      <c r="CX1" s="23" t="s">
        <v>40</v>
      </c>
      <c r="CY1" s="23" t="s">
        <v>41</v>
      </c>
      <c r="CZ1" s="23" t="s">
        <v>50</v>
      </c>
      <c r="DA1" s="26"/>
    </row>
    <row r="2" spans="1:234" s="14" customFormat="1" ht="24" customHeight="1">
      <c r="A2" s="31" t="s">
        <v>51</v>
      </c>
      <c r="B2" s="31" t="s">
        <v>52</v>
      </c>
      <c r="C2" s="31" t="s">
        <v>51</v>
      </c>
      <c r="D2" s="38" t="s">
        <v>496</v>
      </c>
      <c r="E2" s="39" t="s">
        <v>53</v>
      </c>
      <c r="F2" s="39"/>
      <c r="G2" s="39" t="s">
        <v>54</v>
      </c>
      <c r="H2" s="40" t="s">
        <v>55</v>
      </c>
      <c r="I2" s="41">
        <v>12009</v>
      </c>
      <c r="J2" s="41">
        <v>3902</v>
      </c>
      <c r="K2" s="42" t="s">
        <v>68</v>
      </c>
      <c r="L2" s="50" t="s">
        <v>56</v>
      </c>
      <c r="M2" s="51" t="s">
        <v>68</v>
      </c>
      <c r="N2" s="58">
        <v>518</v>
      </c>
      <c r="O2" s="59" t="s">
        <v>426</v>
      </c>
      <c r="P2" s="60" t="s">
        <v>68</v>
      </c>
      <c r="Q2" s="65" t="s">
        <v>57</v>
      </c>
      <c r="R2" s="38" t="s">
        <v>58</v>
      </c>
      <c r="S2" s="67" t="s">
        <v>59</v>
      </c>
      <c r="T2" s="71">
        <v>42153.65416666667</v>
      </c>
      <c r="U2" s="72" t="s">
        <v>60</v>
      </c>
      <c r="V2" s="73">
        <v>1</v>
      </c>
      <c r="W2" s="72" t="s">
        <v>61</v>
      </c>
      <c r="X2" s="73">
        <v>1</v>
      </c>
      <c r="Y2" s="78">
        <v>42153.65416666667</v>
      </c>
      <c r="Z2" s="79" t="s">
        <v>62</v>
      </c>
      <c r="AA2" s="80">
        <v>0</v>
      </c>
      <c r="AB2" s="50"/>
      <c r="AC2" s="50"/>
      <c r="AD2" s="50" t="s">
        <v>63</v>
      </c>
      <c r="AE2" s="50" t="s">
        <v>64</v>
      </c>
      <c r="AF2" s="85">
        <v>42153.65416666667</v>
      </c>
      <c r="AG2" s="86" t="s">
        <v>65</v>
      </c>
      <c r="AH2" s="87">
        <v>20</v>
      </c>
      <c r="AI2" s="88">
        <v>1</v>
      </c>
      <c r="AJ2" s="87">
        <v>20</v>
      </c>
      <c r="AK2" s="87">
        <v>20</v>
      </c>
      <c r="AL2" s="94" t="s">
        <v>66</v>
      </c>
      <c r="AM2" s="94" t="s">
        <v>67</v>
      </c>
      <c r="AN2" s="95"/>
      <c r="AO2" s="95" t="s">
        <v>68</v>
      </c>
      <c r="AP2" s="96"/>
      <c r="AQ2" s="97">
        <v>0</v>
      </c>
      <c r="AR2" s="98">
        <v>20</v>
      </c>
      <c r="AS2" s="105">
        <v>42162</v>
      </c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2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3">
        <f aca="true" t="shared" si="0" ref="CP2:CP33">IF(ISNUMBER(AH2),AH2,"none")</f>
        <v>20</v>
      </c>
      <c r="CQ2" s="3" t="e">
        <f>IF(#REF!="","none",#REF!)</f>
        <v>#REF!</v>
      </c>
      <c r="CR2" s="3" t="e">
        <f>#REF!</f>
        <v>#REF!</v>
      </c>
      <c r="CS2" s="3" t="e">
        <f>#REF!</f>
        <v>#REF!</v>
      </c>
      <c r="CT2" s="3" t="e">
        <f>#REF!</f>
        <v>#REF!</v>
      </c>
      <c r="CU2" s="4" t="e">
        <f>#REF!</f>
        <v>#REF!</v>
      </c>
      <c r="CV2" s="3" t="e">
        <f>#REF!</f>
        <v>#REF!</v>
      </c>
      <c r="CW2" s="3" t="e">
        <f>#REF!</f>
        <v>#REF!</v>
      </c>
      <c r="CX2" s="3" t="e">
        <f>#REF!</f>
        <v>#REF!</v>
      </c>
      <c r="CY2" s="3" t="e">
        <f>#REF!</f>
        <v>#REF!</v>
      </c>
      <c r="CZ2" s="1"/>
      <c r="DA2" s="2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</row>
    <row r="3" spans="1:234" s="14" customFormat="1" ht="24" customHeight="1">
      <c r="A3" s="31" t="s">
        <v>69</v>
      </c>
      <c r="B3" s="31" t="s">
        <v>70</v>
      </c>
      <c r="C3" s="31" t="s">
        <v>69</v>
      </c>
      <c r="D3" s="38" t="s">
        <v>496</v>
      </c>
      <c r="E3" s="39" t="s">
        <v>71</v>
      </c>
      <c r="F3" s="39"/>
      <c r="G3" s="39" t="s">
        <v>72</v>
      </c>
      <c r="H3" s="40" t="s">
        <v>55</v>
      </c>
      <c r="I3" s="41">
        <v>12043</v>
      </c>
      <c r="J3" s="41">
        <v>6604</v>
      </c>
      <c r="K3" s="42" t="s">
        <v>68</v>
      </c>
      <c r="L3" s="50" t="s">
        <v>73</v>
      </c>
      <c r="M3" s="51" t="s">
        <v>68</v>
      </c>
      <c r="N3" s="58">
        <v>518</v>
      </c>
      <c r="O3" s="59" t="s">
        <v>427</v>
      </c>
      <c r="P3" s="60" t="s">
        <v>68</v>
      </c>
      <c r="Q3" s="65" t="s">
        <v>57</v>
      </c>
      <c r="R3" s="38" t="s">
        <v>58</v>
      </c>
      <c r="S3" s="67" t="s">
        <v>59</v>
      </c>
      <c r="T3" s="71">
        <v>42159.61875</v>
      </c>
      <c r="U3" s="72" t="s">
        <v>60</v>
      </c>
      <c r="V3" s="73">
        <v>1</v>
      </c>
      <c r="W3" s="72" t="s">
        <v>61</v>
      </c>
      <c r="X3" s="73">
        <v>1</v>
      </c>
      <c r="Y3" s="78">
        <v>42159.61875</v>
      </c>
      <c r="Z3" s="79" t="s">
        <v>62</v>
      </c>
      <c r="AA3" s="80">
        <v>0</v>
      </c>
      <c r="AB3" s="50"/>
      <c r="AC3" s="50"/>
      <c r="AD3" s="50"/>
      <c r="AE3" s="50"/>
      <c r="AF3" s="85">
        <v>42159.61875</v>
      </c>
      <c r="AG3" s="86" t="s">
        <v>65</v>
      </c>
      <c r="AH3" s="87">
        <v>20</v>
      </c>
      <c r="AI3" s="88">
        <v>1</v>
      </c>
      <c r="AJ3" s="87">
        <v>20</v>
      </c>
      <c r="AK3" s="87">
        <v>20</v>
      </c>
      <c r="AL3" s="94" t="s">
        <v>74</v>
      </c>
      <c r="AM3" s="94"/>
      <c r="AN3" s="95"/>
      <c r="AO3" s="95"/>
      <c r="AP3" s="96"/>
      <c r="AQ3" s="97">
        <v>463</v>
      </c>
      <c r="AR3" s="98">
        <v>20</v>
      </c>
      <c r="AS3" s="105">
        <v>42162</v>
      </c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3">
        <f t="shared" si="0"/>
        <v>20</v>
      </c>
      <c r="CQ3" s="3" t="e">
        <f>IF(#REF!="","none",#REF!)</f>
        <v>#REF!</v>
      </c>
      <c r="CR3" s="3" t="e">
        <f>#REF!</f>
        <v>#REF!</v>
      </c>
      <c r="CS3" s="3" t="e">
        <f>#REF!</f>
        <v>#REF!</v>
      </c>
      <c r="CT3" s="3" t="e">
        <f>#REF!</f>
        <v>#REF!</v>
      </c>
      <c r="CU3" s="4" t="e">
        <f>#REF!</f>
        <v>#REF!</v>
      </c>
      <c r="CV3" s="3" t="e">
        <f>#REF!</f>
        <v>#REF!</v>
      </c>
      <c r="CW3" s="3" t="e">
        <f>#REF!</f>
        <v>#REF!</v>
      </c>
      <c r="CX3" s="3" t="e">
        <f>#REF!</f>
        <v>#REF!</v>
      </c>
      <c r="CY3" s="3" t="e">
        <f>#REF!</f>
        <v>#REF!</v>
      </c>
      <c r="CZ3" s="1"/>
      <c r="DA3" s="2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</row>
    <row r="4" spans="1:234" s="14" customFormat="1" ht="24" customHeight="1">
      <c r="A4" s="31" t="s">
        <v>75</v>
      </c>
      <c r="B4" s="31" t="s">
        <v>70</v>
      </c>
      <c r="C4" s="31" t="s">
        <v>75</v>
      </c>
      <c r="D4" s="38" t="s">
        <v>496</v>
      </c>
      <c r="E4" s="39" t="s">
        <v>71</v>
      </c>
      <c r="F4" s="39"/>
      <c r="G4" s="39" t="s">
        <v>72</v>
      </c>
      <c r="H4" s="40" t="s">
        <v>55</v>
      </c>
      <c r="I4" s="41">
        <v>12043</v>
      </c>
      <c r="J4" s="41">
        <v>6604</v>
      </c>
      <c r="K4" s="42" t="s">
        <v>68</v>
      </c>
      <c r="L4" s="50" t="s">
        <v>76</v>
      </c>
      <c r="M4" s="51" t="s">
        <v>68</v>
      </c>
      <c r="N4" s="58"/>
      <c r="O4" s="59"/>
      <c r="P4" s="60"/>
      <c r="Q4" s="65" t="s">
        <v>57</v>
      </c>
      <c r="R4" s="38" t="s">
        <v>58</v>
      </c>
      <c r="S4" s="67" t="s">
        <v>59</v>
      </c>
      <c r="T4" s="71">
        <v>42159.62777777778</v>
      </c>
      <c r="U4" s="72" t="s">
        <v>60</v>
      </c>
      <c r="V4" s="73">
        <v>1</v>
      </c>
      <c r="W4" s="72" t="s">
        <v>61</v>
      </c>
      <c r="X4" s="73">
        <v>1</v>
      </c>
      <c r="Y4" s="78">
        <v>42159.62777777778</v>
      </c>
      <c r="Z4" s="79" t="s">
        <v>62</v>
      </c>
      <c r="AA4" s="80">
        <v>0</v>
      </c>
      <c r="AB4" s="50"/>
      <c r="AC4" s="50"/>
      <c r="AD4" s="50"/>
      <c r="AE4" s="50"/>
      <c r="AF4" s="85">
        <v>42159.62777777778</v>
      </c>
      <c r="AG4" s="86" t="s">
        <v>65</v>
      </c>
      <c r="AH4" s="87">
        <v>20</v>
      </c>
      <c r="AI4" s="88">
        <v>1</v>
      </c>
      <c r="AJ4" s="87">
        <v>20</v>
      </c>
      <c r="AK4" s="87">
        <v>20</v>
      </c>
      <c r="AL4" s="94" t="s">
        <v>74</v>
      </c>
      <c r="AM4" s="94"/>
      <c r="AN4" s="95"/>
      <c r="AO4" s="95"/>
      <c r="AP4" s="96"/>
      <c r="AQ4" s="97">
        <v>0</v>
      </c>
      <c r="AR4" s="98">
        <v>20</v>
      </c>
      <c r="AS4" s="105">
        <v>42162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2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3">
        <f t="shared" si="0"/>
        <v>20</v>
      </c>
      <c r="CQ4" s="3" t="e">
        <f>IF(#REF!="","none",#REF!)</f>
        <v>#REF!</v>
      </c>
      <c r="CR4" s="3" t="e">
        <f>#REF!</f>
        <v>#REF!</v>
      </c>
      <c r="CS4" s="3" t="e">
        <f>#REF!</f>
        <v>#REF!</v>
      </c>
      <c r="CT4" s="3" t="e">
        <f>#REF!</f>
        <v>#REF!</v>
      </c>
      <c r="CU4" s="4" t="e">
        <f>#REF!</f>
        <v>#REF!</v>
      </c>
      <c r="CV4" s="3" t="e">
        <f>#REF!</f>
        <v>#REF!</v>
      </c>
      <c r="CW4" s="3" t="e">
        <f>#REF!</f>
        <v>#REF!</v>
      </c>
      <c r="CX4" s="3" t="e">
        <f>#REF!</f>
        <v>#REF!</v>
      </c>
      <c r="CY4" s="3" t="e">
        <f>#REF!</f>
        <v>#REF!</v>
      </c>
      <c r="CZ4" s="1"/>
      <c r="DA4" s="2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</row>
    <row r="5" spans="1:234" s="14" customFormat="1" ht="24" customHeight="1">
      <c r="A5" s="31" t="s">
        <v>77</v>
      </c>
      <c r="B5" s="31" t="s">
        <v>78</v>
      </c>
      <c r="C5" s="31" t="s">
        <v>77</v>
      </c>
      <c r="D5" s="38" t="s">
        <v>496</v>
      </c>
      <c r="E5" s="38" t="s">
        <v>79</v>
      </c>
      <c r="F5" s="38" t="s">
        <v>80</v>
      </c>
      <c r="G5" s="39" t="s">
        <v>81</v>
      </c>
      <c r="H5" s="40" t="s">
        <v>55</v>
      </c>
      <c r="I5" s="41">
        <v>12065</v>
      </c>
      <c r="J5" s="41">
        <v>4637</v>
      </c>
      <c r="K5" s="42" t="s">
        <v>68</v>
      </c>
      <c r="L5" s="50" t="s">
        <v>82</v>
      </c>
      <c r="M5" s="51" t="s">
        <v>68</v>
      </c>
      <c r="N5" s="58">
        <v>518</v>
      </c>
      <c r="O5" s="59" t="s">
        <v>428</v>
      </c>
      <c r="P5" s="60" t="s">
        <v>68</v>
      </c>
      <c r="Q5" s="65" t="s">
        <v>57</v>
      </c>
      <c r="R5" s="38" t="s">
        <v>58</v>
      </c>
      <c r="S5" s="67" t="s">
        <v>59</v>
      </c>
      <c r="T5" s="71">
        <v>42160.24166666667</v>
      </c>
      <c r="U5" s="72" t="s">
        <v>60</v>
      </c>
      <c r="V5" s="73">
        <v>1</v>
      </c>
      <c r="W5" s="72" t="s">
        <v>61</v>
      </c>
      <c r="X5" s="73">
        <v>1</v>
      </c>
      <c r="Y5" s="78">
        <v>42160.24166666667</v>
      </c>
      <c r="Z5" s="79" t="s">
        <v>62</v>
      </c>
      <c r="AA5" s="80">
        <v>0</v>
      </c>
      <c r="AB5" s="50" t="s">
        <v>83</v>
      </c>
      <c r="AC5" s="50" t="s">
        <v>84</v>
      </c>
      <c r="AD5" s="50"/>
      <c r="AE5" s="50"/>
      <c r="AF5" s="85">
        <v>42160.24166666667</v>
      </c>
      <c r="AG5" s="86" t="s">
        <v>65</v>
      </c>
      <c r="AH5" s="87">
        <v>20</v>
      </c>
      <c r="AI5" s="88">
        <v>1</v>
      </c>
      <c r="AJ5" s="87">
        <v>20</v>
      </c>
      <c r="AK5" s="87">
        <v>20</v>
      </c>
      <c r="AL5" s="94" t="s">
        <v>85</v>
      </c>
      <c r="AM5" s="94" t="s">
        <v>67</v>
      </c>
      <c r="AN5" s="95"/>
      <c r="AO5" s="95" t="s">
        <v>68</v>
      </c>
      <c r="AP5" s="96"/>
      <c r="AQ5" s="97">
        <v>0</v>
      </c>
      <c r="AR5" s="98">
        <v>20</v>
      </c>
      <c r="AS5" s="105">
        <v>42162</v>
      </c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2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3">
        <f t="shared" si="0"/>
        <v>20</v>
      </c>
      <c r="CQ5" s="3" t="e">
        <f>IF(#REF!="","none",#REF!)</f>
        <v>#REF!</v>
      </c>
      <c r="CR5" s="3" t="e">
        <f>#REF!</f>
        <v>#REF!</v>
      </c>
      <c r="CS5" s="3" t="e">
        <f>#REF!</f>
        <v>#REF!</v>
      </c>
      <c r="CT5" s="3" t="e">
        <f>#REF!</f>
        <v>#REF!</v>
      </c>
      <c r="CU5" s="4" t="e">
        <f>#REF!</f>
        <v>#REF!</v>
      </c>
      <c r="CV5" s="3" t="e">
        <f>#REF!</f>
        <v>#REF!</v>
      </c>
      <c r="CW5" s="3" t="e">
        <f>#REF!</f>
        <v>#REF!</v>
      </c>
      <c r="CX5" s="3" t="e">
        <f>#REF!</f>
        <v>#REF!</v>
      </c>
      <c r="CY5" s="3" t="e">
        <f>#REF!</f>
        <v>#REF!</v>
      </c>
      <c r="CZ5" s="1"/>
      <c r="DA5" s="2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</row>
    <row r="6" spans="1:234" s="1" customFormat="1" ht="24" customHeight="1">
      <c r="A6" s="31" t="s">
        <v>86</v>
      </c>
      <c r="B6" s="31" t="s">
        <v>78</v>
      </c>
      <c r="C6" s="31" t="s">
        <v>86</v>
      </c>
      <c r="D6" s="38" t="s">
        <v>496</v>
      </c>
      <c r="E6" s="38" t="s">
        <v>79</v>
      </c>
      <c r="F6" s="38" t="s">
        <v>80</v>
      </c>
      <c r="G6" s="39" t="s">
        <v>81</v>
      </c>
      <c r="H6" s="40" t="s">
        <v>55</v>
      </c>
      <c r="I6" s="41">
        <v>12065</v>
      </c>
      <c r="J6" s="41">
        <v>4637</v>
      </c>
      <c r="K6" s="42" t="s">
        <v>68</v>
      </c>
      <c r="L6" s="50" t="s">
        <v>87</v>
      </c>
      <c r="M6" s="51" t="s">
        <v>68</v>
      </c>
      <c r="N6" s="58">
        <v>518</v>
      </c>
      <c r="O6" s="59" t="s">
        <v>428</v>
      </c>
      <c r="P6" s="60" t="s">
        <v>68</v>
      </c>
      <c r="Q6" s="65" t="s">
        <v>57</v>
      </c>
      <c r="R6" s="38" t="s">
        <v>58</v>
      </c>
      <c r="S6" s="67" t="s">
        <v>59</v>
      </c>
      <c r="T6" s="71">
        <v>42160.24166666667</v>
      </c>
      <c r="U6" s="72" t="s">
        <v>60</v>
      </c>
      <c r="V6" s="73">
        <v>1</v>
      </c>
      <c r="W6" s="72" t="s">
        <v>61</v>
      </c>
      <c r="X6" s="73">
        <v>1</v>
      </c>
      <c r="Y6" s="78">
        <v>42160.24166666667</v>
      </c>
      <c r="Z6" s="79" t="s">
        <v>62</v>
      </c>
      <c r="AA6" s="80">
        <v>0</v>
      </c>
      <c r="AB6" s="50" t="s">
        <v>83</v>
      </c>
      <c r="AC6" s="50" t="s">
        <v>84</v>
      </c>
      <c r="AD6" s="50"/>
      <c r="AE6" s="50"/>
      <c r="AF6" s="85">
        <v>42160.24166666667</v>
      </c>
      <c r="AG6" s="86" t="s">
        <v>65</v>
      </c>
      <c r="AH6" s="87">
        <v>20</v>
      </c>
      <c r="AI6" s="88">
        <v>1</v>
      </c>
      <c r="AJ6" s="87">
        <v>20</v>
      </c>
      <c r="AK6" s="87">
        <v>20</v>
      </c>
      <c r="AL6" s="94" t="s">
        <v>85</v>
      </c>
      <c r="AM6" s="94" t="s">
        <v>88</v>
      </c>
      <c r="AN6" s="95"/>
      <c r="AO6" s="95"/>
      <c r="AP6" s="99"/>
      <c r="AQ6" s="97">
        <v>0</v>
      </c>
      <c r="AR6" s="98">
        <v>20</v>
      </c>
      <c r="AS6" s="105">
        <v>42162</v>
      </c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2"/>
      <c r="BW6" s="11"/>
      <c r="BX6" s="11"/>
      <c r="BY6" s="11"/>
      <c r="BZ6" s="11"/>
      <c r="CA6" s="11"/>
      <c r="CB6" s="11"/>
      <c r="CC6" s="11"/>
      <c r="CD6" s="7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8">
        <f t="shared" si="0"/>
        <v>20</v>
      </c>
      <c r="CQ6" s="8" t="e">
        <f>IF(#REF!="","none",#REF!)</f>
        <v>#REF!</v>
      </c>
      <c r="CR6" s="8" t="e">
        <f>#REF!</f>
        <v>#REF!</v>
      </c>
      <c r="CS6" s="8" t="e">
        <f>#REF!</f>
        <v>#REF!</v>
      </c>
      <c r="CT6" s="8" t="e">
        <f>#REF!</f>
        <v>#REF!</v>
      </c>
      <c r="CU6" s="10" t="e">
        <f>#REF!</f>
        <v>#REF!</v>
      </c>
      <c r="CV6" s="8" t="e">
        <f>#REF!</f>
        <v>#REF!</v>
      </c>
      <c r="CW6" s="8" t="e">
        <f>#REF!</f>
        <v>#REF!</v>
      </c>
      <c r="CX6" s="8" t="e">
        <f>#REF!</f>
        <v>#REF!</v>
      </c>
      <c r="CY6" s="8" t="e">
        <f>#REF!</f>
        <v>#REF!</v>
      </c>
      <c r="CZ6" s="11"/>
      <c r="DA6" s="12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</row>
    <row r="7" spans="1:234" s="5" customFormat="1" ht="24" customHeight="1">
      <c r="A7" s="31" t="s">
        <v>89</v>
      </c>
      <c r="B7" s="31" t="s">
        <v>90</v>
      </c>
      <c r="C7" s="31" t="s">
        <v>89</v>
      </c>
      <c r="D7" s="38" t="s">
        <v>496</v>
      </c>
      <c r="E7" s="39" t="s">
        <v>91</v>
      </c>
      <c r="F7" s="39"/>
      <c r="G7" s="39" t="s">
        <v>81</v>
      </c>
      <c r="H7" s="40" t="s">
        <v>55</v>
      </c>
      <c r="I7" s="41">
        <v>12065</v>
      </c>
      <c r="J7" s="41">
        <v>5915</v>
      </c>
      <c r="K7" s="42" t="s">
        <v>68</v>
      </c>
      <c r="L7" s="50" t="s">
        <v>92</v>
      </c>
      <c r="M7" s="51" t="s">
        <v>68</v>
      </c>
      <c r="N7" s="58">
        <v>518</v>
      </c>
      <c r="O7" s="59" t="s">
        <v>429</v>
      </c>
      <c r="P7" s="60" t="s">
        <v>68</v>
      </c>
      <c r="Q7" s="65" t="s">
        <v>57</v>
      </c>
      <c r="R7" s="38" t="s">
        <v>58</v>
      </c>
      <c r="S7" s="67" t="s">
        <v>59</v>
      </c>
      <c r="T7" s="71">
        <v>42123.41527777778</v>
      </c>
      <c r="U7" s="72" t="s">
        <v>60</v>
      </c>
      <c r="V7" s="73">
        <v>1</v>
      </c>
      <c r="W7" s="72" t="s">
        <v>61</v>
      </c>
      <c r="X7" s="73">
        <v>1</v>
      </c>
      <c r="Y7" s="78">
        <v>42123.41527777778</v>
      </c>
      <c r="Z7" s="79" t="s">
        <v>62</v>
      </c>
      <c r="AA7" s="80">
        <v>0</v>
      </c>
      <c r="AB7" s="50"/>
      <c r="AC7" s="50"/>
      <c r="AD7" s="50"/>
      <c r="AE7" s="50"/>
      <c r="AF7" s="85">
        <v>42123.41527777778</v>
      </c>
      <c r="AG7" s="86" t="s">
        <v>65</v>
      </c>
      <c r="AH7" s="87">
        <v>20</v>
      </c>
      <c r="AI7" s="88">
        <v>1</v>
      </c>
      <c r="AJ7" s="87">
        <v>20</v>
      </c>
      <c r="AK7" s="87">
        <v>20</v>
      </c>
      <c r="AL7" s="94" t="s">
        <v>93</v>
      </c>
      <c r="AM7" s="94" t="s">
        <v>67</v>
      </c>
      <c r="AN7" s="95" t="s">
        <v>68</v>
      </c>
      <c r="AO7" s="95" t="s">
        <v>68</v>
      </c>
      <c r="AP7" s="99"/>
      <c r="AQ7" s="97">
        <v>2705</v>
      </c>
      <c r="AR7" s="98">
        <v>20</v>
      </c>
      <c r="AS7" s="105">
        <v>42162</v>
      </c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2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3">
        <f t="shared" si="0"/>
        <v>20</v>
      </c>
      <c r="CQ7" s="3" t="e">
        <f>IF(#REF!="","none",#REF!)</f>
        <v>#REF!</v>
      </c>
      <c r="CR7" s="3" t="e">
        <f>#REF!</f>
        <v>#REF!</v>
      </c>
      <c r="CS7" s="3" t="e">
        <f>#REF!</f>
        <v>#REF!</v>
      </c>
      <c r="CT7" s="3" t="e">
        <f>#REF!</f>
        <v>#REF!</v>
      </c>
      <c r="CU7" s="4" t="e">
        <f>#REF!</f>
        <v>#REF!</v>
      </c>
      <c r="CV7" s="3" t="e">
        <f>#REF!</f>
        <v>#REF!</v>
      </c>
      <c r="CW7" s="3" t="e">
        <f>#REF!</f>
        <v>#REF!</v>
      </c>
      <c r="CX7" s="3" t="e">
        <f>#REF!</f>
        <v>#REF!</v>
      </c>
      <c r="CY7" s="3" t="e">
        <f>#REF!</f>
        <v>#REF!</v>
      </c>
      <c r="CZ7" s="1"/>
      <c r="DA7" s="2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</row>
    <row r="8" spans="1:234" s="5" customFormat="1" ht="24" customHeight="1">
      <c r="A8" s="31" t="s">
        <v>94</v>
      </c>
      <c r="B8" s="31" t="s">
        <v>95</v>
      </c>
      <c r="C8" s="31" t="s">
        <v>94</v>
      </c>
      <c r="D8" s="38" t="s">
        <v>496</v>
      </c>
      <c r="E8" s="39" t="s">
        <v>96</v>
      </c>
      <c r="F8" s="39"/>
      <c r="G8" s="39" t="s">
        <v>97</v>
      </c>
      <c r="H8" s="40" t="s">
        <v>55</v>
      </c>
      <c r="I8" s="41">
        <v>13309</v>
      </c>
      <c r="J8" s="41">
        <v>5548</v>
      </c>
      <c r="K8" s="42" t="s">
        <v>68</v>
      </c>
      <c r="L8" s="50" t="s">
        <v>98</v>
      </c>
      <c r="M8" s="51" t="s">
        <v>68</v>
      </c>
      <c r="N8" s="58">
        <v>518</v>
      </c>
      <c r="O8" s="59" t="s">
        <v>430</v>
      </c>
      <c r="P8" s="60" t="s">
        <v>68</v>
      </c>
      <c r="Q8" s="65" t="s">
        <v>57</v>
      </c>
      <c r="R8" s="38" t="s">
        <v>58</v>
      </c>
      <c r="S8" s="67" t="s">
        <v>59</v>
      </c>
      <c r="T8" s="71">
        <v>42075.53333333333</v>
      </c>
      <c r="U8" s="72" t="s">
        <v>60</v>
      </c>
      <c r="V8" s="73">
        <v>1</v>
      </c>
      <c r="W8" s="72" t="s">
        <v>61</v>
      </c>
      <c r="X8" s="73">
        <v>1</v>
      </c>
      <c r="Y8" s="78">
        <v>42075.53333333333</v>
      </c>
      <c r="Z8" s="79" t="s">
        <v>62</v>
      </c>
      <c r="AA8" s="80">
        <v>100</v>
      </c>
      <c r="AB8" s="50" t="s">
        <v>99</v>
      </c>
      <c r="AC8" s="50" t="s">
        <v>100</v>
      </c>
      <c r="AD8" s="50" t="s">
        <v>94</v>
      </c>
      <c r="AE8" s="50" t="s">
        <v>95</v>
      </c>
      <c r="AF8" s="85">
        <v>42075.53333333333</v>
      </c>
      <c r="AG8" s="86" t="s">
        <v>65</v>
      </c>
      <c r="AH8" s="87">
        <v>20</v>
      </c>
      <c r="AI8" s="88">
        <v>1</v>
      </c>
      <c r="AJ8" s="87">
        <v>20</v>
      </c>
      <c r="AK8" s="87">
        <v>20</v>
      </c>
      <c r="AL8" s="94" t="s">
        <v>101</v>
      </c>
      <c r="AM8" s="94" t="s">
        <v>67</v>
      </c>
      <c r="AN8" s="95" t="s">
        <v>68</v>
      </c>
      <c r="AO8" s="95" t="s">
        <v>68</v>
      </c>
      <c r="AP8" s="99"/>
      <c r="AQ8" s="97">
        <v>3020</v>
      </c>
      <c r="AR8" s="98">
        <v>20</v>
      </c>
      <c r="AS8" s="105">
        <v>42162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3">
        <f t="shared" si="0"/>
        <v>20</v>
      </c>
      <c r="CQ8" s="3" t="e">
        <f>IF(#REF!="","none",#REF!)</f>
        <v>#REF!</v>
      </c>
      <c r="CR8" s="3" t="e">
        <f>#REF!</f>
        <v>#REF!</v>
      </c>
      <c r="CS8" s="3" t="e">
        <f>#REF!</f>
        <v>#REF!</v>
      </c>
      <c r="CT8" s="3" t="e">
        <f>#REF!</f>
        <v>#REF!</v>
      </c>
      <c r="CU8" s="4" t="e">
        <f>#REF!</f>
        <v>#REF!</v>
      </c>
      <c r="CV8" s="3" t="e">
        <f>#REF!</f>
        <v>#REF!</v>
      </c>
      <c r="CW8" s="3" t="e">
        <f>#REF!</f>
        <v>#REF!</v>
      </c>
      <c r="CX8" s="3" t="e">
        <f>#REF!</f>
        <v>#REF!</v>
      </c>
      <c r="CY8" s="3" t="e">
        <f>#REF!</f>
        <v>#REF!</v>
      </c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</row>
    <row r="9" spans="1:234" s="5" customFormat="1" ht="24" customHeight="1">
      <c r="A9" s="31" t="s">
        <v>102</v>
      </c>
      <c r="B9" s="31" t="s">
        <v>95</v>
      </c>
      <c r="C9" s="31" t="s">
        <v>102</v>
      </c>
      <c r="D9" s="38" t="s">
        <v>496</v>
      </c>
      <c r="E9" s="39" t="s">
        <v>96</v>
      </c>
      <c r="F9" s="39"/>
      <c r="G9" s="39" t="s">
        <v>97</v>
      </c>
      <c r="H9" s="40" t="s">
        <v>55</v>
      </c>
      <c r="I9" s="41">
        <v>13309</v>
      </c>
      <c r="J9" s="41">
        <v>5548</v>
      </c>
      <c r="K9" s="42" t="s">
        <v>68</v>
      </c>
      <c r="L9" s="50" t="s">
        <v>103</v>
      </c>
      <c r="M9" s="51" t="s">
        <v>68</v>
      </c>
      <c r="N9" s="58">
        <v>315</v>
      </c>
      <c r="O9" s="59" t="s">
        <v>431</v>
      </c>
      <c r="P9" s="60" t="s">
        <v>68</v>
      </c>
      <c r="Q9" s="65" t="s">
        <v>57</v>
      </c>
      <c r="R9" s="38" t="s">
        <v>58</v>
      </c>
      <c r="S9" s="67" t="s">
        <v>59</v>
      </c>
      <c r="T9" s="71">
        <v>42075.53333333333</v>
      </c>
      <c r="U9" s="72" t="s">
        <v>60</v>
      </c>
      <c r="V9" s="73">
        <v>1</v>
      </c>
      <c r="W9" s="72" t="s">
        <v>61</v>
      </c>
      <c r="X9" s="73">
        <v>1</v>
      </c>
      <c r="Y9" s="78">
        <v>42075.53333333333</v>
      </c>
      <c r="Z9" s="79" t="s">
        <v>62</v>
      </c>
      <c r="AA9" s="80">
        <v>0</v>
      </c>
      <c r="AB9" s="50" t="s">
        <v>99</v>
      </c>
      <c r="AC9" s="50" t="s">
        <v>100</v>
      </c>
      <c r="AD9" s="50" t="s">
        <v>94</v>
      </c>
      <c r="AE9" s="50" t="s">
        <v>95</v>
      </c>
      <c r="AF9" s="85">
        <v>42075.53333333333</v>
      </c>
      <c r="AG9" s="86" t="s">
        <v>65</v>
      </c>
      <c r="AH9" s="87">
        <v>20</v>
      </c>
      <c r="AI9" s="88">
        <v>1</v>
      </c>
      <c r="AJ9" s="87">
        <v>20</v>
      </c>
      <c r="AK9" s="87">
        <v>20</v>
      </c>
      <c r="AL9" s="94" t="s">
        <v>101</v>
      </c>
      <c r="AM9" s="94" t="s">
        <v>67</v>
      </c>
      <c r="AN9" s="95" t="s">
        <v>68</v>
      </c>
      <c r="AO9" s="95" t="s">
        <v>68</v>
      </c>
      <c r="AP9" s="99"/>
      <c r="AQ9" s="97">
        <v>0</v>
      </c>
      <c r="AR9" s="98">
        <v>20</v>
      </c>
      <c r="AS9" s="105">
        <v>42162</v>
      </c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13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8">
        <f t="shared" si="0"/>
        <v>20</v>
      </c>
      <c r="CQ9" s="8" t="e">
        <f>IF(#REF!="","none",#REF!)</f>
        <v>#REF!</v>
      </c>
      <c r="CR9" s="8" t="e">
        <f>#REF!</f>
        <v>#REF!</v>
      </c>
      <c r="CS9" s="8" t="e">
        <f>#REF!</f>
        <v>#REF!</v>
      </c>
      <c r="CT9" s="8" t="e">
        <f>#REF!</f>
        <v>#REF!</v>
      </c>
      <c r="CU9" s="10" t="e">
        <f>#REF!</f>
        <v>#REF!</v>
      </c>
      <c r="CV9" s="8" t="e">
        <f>#REF!</f>
        <v>#REF!</v>
      </c>
      <c r="CW9" s="8" t="e">
        <f>#REF!</f>
        <v>#REF!</v>
      </c>
      <c r="CX9" s="8" t="e">
        <f>#REF!</f>
        <v>#REF!</v>
      </c>
      <c r="CY9" s="8" t="e">
        <f>#REF!</f>
        <v>#REF!</v>
      </c>
      <c r="CZ9" s="7"/>
      <c r="DA9" s="13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</row>
    <row r="10" spans="1:234" s="15" customFormat="1" ht="24" customHeight="1">
      <c r="A10" s="31" t="s">
        <v>104</v>
      </c>
      <c r="B10" s="31" t="s">
        <v>105</v>
      </c>
      <c r="C10" s="31" t="s">
        <v>104</v>
      </c>
      <c r="D10" s="38" t="s">
        <v>496</v>
      </c>
      <c r="E10" s="39" t="s">
        <v>106</v>
      </c>
      <c r="F10" s="39"/>
      <c r="G10" s="39" t="s">
        <v>81</v>
      </c>
      <c r="H10" s="40" t="s">
        <v>55</v>
      </c>
      <c r="I10" s="41">
        <v>12065</v>
      </c>
      <c r="J10" s="41">
        <v>1014</v>
      </c>
      <c r="K10" s="42" t="s">
        <v>68</v>
      </c>
      <c r="L10" s="50" t="s">
        <v>107</v>
      </c>
      <c r="M10" s="51" t="s">
        <v>68</v>
      </c>
      <c r="N10" s="58">
        <v>518</v>
      </c>
      <c r="O10" s="59" t="s">
        <v>432</v>
      </c>
      <c r="P10" s="60" t="s">
        <v>68</v>
      </c>
      <c r="Q10" s="65" t="s">
        <v>57</v>
      </c>
      <c r="R10" s="38" t="s">
        <v>58</v>
      </c>
      <c r="S10" s="67" t="s">
        <v>59</v>
      </c>
      <c r="T10" s="71">
        <v>42157.58263888889</v>
      </c>
      <c r="U10" s="72" t="s">
        <v>60</v>
      </c>
      <c r="V10" s="73">
        <v>1</v>
      </c>
      <c r="W10" s="72" t="s">
        <v>61</v>
      </c>
      <c r="X10" s="73">
        <v>1</v>
      </c>
      <c r="Y10" s="78">
        <v>42157.58263888889</v>
      </c>
      <c r="Z10" s="79" t="s">
        <v>62</v>
      </c>
      <c r="AA10" s="80">
        <v>25</v>
      </c>
      <c r="AB10" s="50"/>
      <c r="AC10" s="50"/>
      <c r="AD10" s="50"/>
      <c r="AE10" s="50"/>
      <c r="AF10" s="85">
        <v>42157.58263888889</v>
      </c>
      <c r="AG10" s="86" t="s">
        <v>65</v>
      </c>
      <c r="AH10" s="87">
        <v>20</v>
      </c>
      <c r="AI10" s="88">
        <v>1</v>
      </c>
      <c r="AJ10" s="87">
        <v>20</v>
      </c>
      <c r="AK10" s="87">
        <v>20</v>
      </c>
      <c r="AL10" s="94" t="s">
        <v>93</v>
      </c>
      <c r="AM10" s="94"/>
      <c r="AN10" s="95"/>
      <c r="AO10" s="95"/>
      <c r="AP10" s="100"/>
      <c r="AQ10" s="97">
        <v>0</v>
      </c>
      <c r="AR10" s="98">
        <v>20</v>
      </c>
      <c r="AS10" s="105">
        <v>42162</v>
      </c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13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8">
        <f t="shared" si="0"/>
        <v>20</v>
      </c>
      <c r="CQ10" s="8" t="e">
        <f>IF(#REF!="","none",#REF!)</f>
        <v>#REF!</v>
      </c>
      <c r="CR10" s="8" t="e">
        <f>#REF!</f>
        <v>#REF!</v>
      </c>
      <c r="CS10" s="8" t="e">
        <f>#REF!</f>
        <v>#REF!</v>
      </c>
      <c r="CT10" s="8" t="e">
        <f>#REF!</f>
        <v>#REF!</v>
      </c>
      <c r="CU10" s="10" t="e">
        <f>#REF!</f>
        <v>#REF!</v>
      </c>
      <c r="CV10" s="8" t="e">
        <f>#REF!</f>
        <v>#REF!</v>
      </c>
      <c r="CW10" s="8" t="e">
        <f>#REF!</f>
        <v>#REF!</v>
      </c>
      <c r="CX10" s="8" t="e">
        <f>#REF!</f>
        <v>#REF!</v>
      </c>
      <c r="CY10" s="8" t="e">
        <f>#REF!</f>
        <v>#REF!</v>
      </c>
      <c r="CZ10" s="7"/>
      <c r="DA10" s="13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</row>
    <row r="11" spans="1:234" s="5" customFormat="1" ht="24" customHeight="1">
      <c r="A11" s="31" t="s">
        <v>108</v>
      </c>
      <c r="B11" s="31" t="s">
        <v>109</v>
      </c>
      <c r="C11" s="31" t="s">
        <v>108</v>
      </c>
      <c r="D11" s="38" t="s">
        <v>496</v>
      </c>
      <c r="E11" s="39" t="s">
        <v>110</v>
      </c>
      <c r="F11" s="39"/>
      <c r="G11" s="39" t="s">
        <v>111</v>
      </c>
      <c r="H11" s="40" t="s">
        <v>55</v>
      </c>
      <c r="I11" s="41">
        <v>12083</v>
      </c>
      <c r="J11" s="41"/>
      <c r="K11" s="42" t="s">
        <v>68</v>
      </c>
      <c r="L11" s="50" t="s">
        <v>112</v>
      </c>
      <c r="M11" s="51" t="s">
        <v>68</v>
      </c>
      <c r="N11" s="58">
        <v>518</v>
      </c>
      <c r="O11" s="59" t="s">
        <v>433</v>
      </c>
      <c r="P11" s="60" t="s">
        <v>68</v>
      </c>
      <c r="Q11" s="65" t="s">
        <v>57</v>
      </c>
      <c r="R11" s="38" t="s">
        <v>58</v>
      </c>
      <c r="S11" s="67" t="s">
        <v>59</v>
      </c>
      <c r="T11" s="71">
        <v>42081.71666666667</v>
      </c>
      <c r="U11" s="72" t="s">
        <v>60</v>
      </c>
      <c r="V11" s="73">
        <v>1</v>
      </c>
      <c r="W11" s="72" t="s">
        <v>61</v>
      </c>
      <c r="X11" s="73">
        <v>1</v>
      </c>
      <c r="Y11" s="78">
        <v>42081.71666666667</v>
      </c>
      <c r="Z11" s="79" t="s">
        <v>62</v>
      </c>
      <c r="AA11" s="80">
        <v>0</v>
      </c>
      <c r="AB11" s="81" t="s">
        <v>423</v>
      </c>
      <c r="AC11" s="81" t="s">
        <v>424</v>
      </c>
      <c r="AD11" s="50"/>
      <c r="AE11" s="50"/>
      <c r="AF11" s="85">
        <v>42081.71666666667</v>
      </c>
      <c r="AG11" s="86" t="s">
        <v>65</v>
      </c>
      <c r="AH11" s="87">
        <v>20</v>
      </c>
      <c r="AI11" s="88">
        <v>1</v>
      </c>
      <c r="AJ11" s="87">
        <v>20</v>
      </c>
      <c r="AK11" s="87">
        <v>20</v>
      </c>
      <c r="AL11" s="94"/>
      <c r="AM11" s="94" t="s">
        <v>67</v>
      </c>
      <c r="AN11" s="95"/>
      <c r="AO11" s="95" t="s">
        <v>68</v>
      </c>
      <c r="AP11" s="99"/>
      <c r="AQ11" s="97">
        <v>300</v>
      </c>
      <c r="AR11" s="98">
        <v>20</v>
      </c>
      <c r="AS11" s="105">
        <v>42162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13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8">
        <f t="shared" si="0"/>
        <v>20</v>
      </c>
      <c r="CQ11" s="8" t="e">
        <f>IF(#REF!="","none",#REF!)</f>
        <v>#REF!</v>
      </c>
      <c r="CR11" s="8" t="e">
        <f>#REF!</f>
        <v>#REF!</v>
      </c>
      <c r="CS11" s="8" t="e">
        <f>#REF!</f>
        <v>#REF!</v>
      </c>
      <c r="CT11" s="8" t="e">
        <f>#REF!</f>
        <v>#REF!</v>
      </c>
      <c r="CU11" s="10" t="e">
        <f>#REF!</f>
        <v>#REF!</v>
      </c>
      <c r="CV11" s="8" t="e">
        <f>#REF!</f>
        <v>#REF!</v>
      </c>
      <c r="CW11" s="8" t="e">
        <f>#REF!</f>
        <v>#REF!</v>
      </c>
      <c r="CX11" s="8" t="e">
        <f>#REF!</f>
        <v>#REF!</v>
      </c>
      <c r="CY11" s="8" t="e">
        <f>#REF!</f>
        <v>#REF!</v>
      </c>
      <c r="CZ11" s="7"/>
      <c r="DA11" s="13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</row>
    <row r="12" spans="1:234" s="5" customFormat="1" ht="24" customHeight="1">
      <c r="A12" s="31" t="s">
        <v>113</v>
      </c>
      <c r="B12" s="31" t="s">
        <v>114</v>
      </c>
      <c r="C12" s="31" t="s">
        <v>113</v>
      </c>
      <c r="D12" s="38" t="s">
        <v>496</v>
      </c>
      <c r="E12" s="39" t="s">
        <v>115</v>
      </c>
      <c r="F12" s="39"/>
      <c r="G12" s="39" t="s">
        <v>116</v>
      </c>
      <c r="H12" s="40" t="s">
        <v>55</v>
      </c>
      <c r="I12" s="41">
        <v>12193</v>
      </c>
      <c r="J12" s="41">
        <v>2124</v>
      </c>
      <c r="K12" s="42" t="s">
        <v>68</v>
      </c>
      <c r="L12" s="50" t="s">
        <v>117</v>
      </c>
      <c r="M12" s="51" t="s">
        <v>68</v>
      </c>
      <c r="N12" s="58">
        <v>518</v>
      </c>
      <c r="O12" s="59" t="s">
        <v>434</v>
      </c>
      <c r="P12" s="60" t="s">
        <v>68</v>
      </c>
      <c r="Q12" s="65" t="s">
        <v>57</v>
      </c>
      <c r="R12" s="38" t="s">
        <v>58</v>
      </c>
      <c r="S12" s="67" t="s">
        <v>59</v>
      </c>
      <c r="T12" s="71">
        <v>42068.67986111111</v>
      </c>
      <c r="U12" s="72" t="s">
        <v>60</v>
      </c>
      <c r="V12" s="73">
        <v>1</v>
      </c>
      <c r="W12" s="72" t="s">
        <v>61</v>
      </c>
      <c r="X12" s="73">
        <v>1</v>
      </c>
      <c r="Y12" s="78">
        <v>42068.67986111111</v>
      </c>
      <c r="Z12" s="79" t="s">
        <v>62</v>
      </c>
      <c r="AA12" s="80">
        <v>20</v>
      </c>
      <c r="AB12" s="50"/>
      <c r="AC12" s="50"/>
      <c r="AD12" s="50"/>
      <c r="AE12" s="50"/>
      <c r="AF12" s="85">
        <v>42068.67986111111</v>
      </c>
      <c r="AG12" s="86" t="s">
        <v>65</v>
      </c>
      <c r="AH12" s="87">
        <v>20</v>
      </c>
      <c r="AI12" s="88">
        <v>1</v>
      </c>
      <c r="AJ12" s="87">
        <v>20</v>
      </c>
      <c r="AK12" s="87">
        <v>20</v>
      </c>
      <c r="AL12" s="94"/>
      <c r="AM12" s="94"/>
      <c r="AN12" s="95"/>
      <c r="AO12" s="95"/>
      <c r="AP12" s="99"/>
      <c r="AQ12" s="97">
        <v>320</v>
      </c>
      <c r="AR12" s="98">
        <v>20</v>
      </c>
      <c r="AS12" s="105">
        <v>42162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2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3">
        <f t="shared" si="0"/>
        <v>20</v>
      </c>
      <c r="CQ12" s="3" t="e">
        <f>IF(#REF!="","none",#REF!)</f>
        <v>#REF!</v>
      </c>
      <c r="CR12" s="3" t="e">
        <f>#REF!</f>
        <v>#REF!</v>
      </c>
      <c r="CS12" s="3" t="e">
        <f>#REF!</f>
        <v>#REF!</v>
      </c>
      <c r="CT12" s="3" t="e">
        <f>#REF!</f>
        <v>#REF!</v>
      </c>
      <c r="CU12" s="4" t="e">
        <f>#REF!</f>
        <v>#REF!</v>
      </c>
      <c r="CV12" s="3" t="e">
        <f>#REF!</f>
        <v>#REF!</v>
      </c>
      <c r="CW12" s="3" t="e">
        <f>#REF!</f>
        <v>#REF!</v>
      </c>
      <c r="CX12" s="3" t="e">
        <f>#REF!</f>
        <v>#REF!</v>
      </c>
      <c r="CY12" s="3" t="e">
        <f>#REF!</f>
        <v>#REF!</v>
      </c>
      <c r="CZ12" s="1"/>
      <c r="DA12" s="2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</row>
    <row r="13" spans="1:234" s="5" customFormat="1" ht="24" customHeight="1">
      <c r="A13" s="31" t="s">
        <v>118</v>
      </c>
      <c r="B13" s="31" t="s">
        <v>119</v>
      </c>
      <c r="C13" s="31" t="s">
        <v>118</v>
      </c>
      <c r="D13" s="38" t="s">
        <v>496</v>
      </c>
      <c r="E13" s="39" t="s">
        <v>120</v>
      </c>
      <c r="F13" s="39"/>
      <c r="G13" s="39" t="s">
        <v>121</v>
      </c>
      <c r="H13" s="40" t="s">
        <v>55</v>
      </c>
      <c r="I13" s="41">
        <v>12027</v>
      </c>
      <c r="J13" s="41">
        <v>9567</v>
      </c>
      <c r="K13" s="42" t="s">
        <v>68</v>
      </c>
      <c r="L13" s="50" t="s">
        <v>122</v>
      </c>
      <c r="M13" s="51" t="s">
        <v>68</v>
      </c>
      <c r="N13" s="58">
        <v>518</v>
      </c>
      <c r="O13" s="59" t="s">
        <v>435</v>
      </c>
      <c r="P13" s="60" t="s">
        <v>68</v>
      </c>
      <c r="Q13" s="65" t="s">
        <v>57</v>
      </c>
      <c r="R13" s="38" t="s">
        <v>58</v>
      </c>
      <c r="S13" s="67" t="s">
        <v>59</v>
      </c>
      <c r="T13" s="71">
        <v>42154.802083333336</v>
      </c>
      <c r="U13" s="72" t="s">
        <v>60</v>
      </c>
      <c r="V13" s="73">
        <v>1</v>
      </c>
      <c r="W13" s="72" t="s">
        <v>61</v>
      </c>
      <c r="X13" s="73">
        <v>1</v>
      </c>
      <c r="Y13" s="78">
        <v>42154.802083333336</v>
      </c>
      <c r="Z13" s="79" t="s">
        <v>62</v>
      </c>
      <c r="AA13" s="80">
        <v>0</v>
      </c>
      <c r="AB13" s="50"/>
      <c r="AC13" s="50"/>
      <c r="AD13" s="50" t="s">
        <v>118</v>
      </c>
      <c r="AE13" s="50" t="s">
        <v>119</v>
      </c>
      <c r="AF13" s="85">
        <v>42154.802083333336</v>
      </c>
      <c r="AG13" s="86" t="s">
        <v>65</v>
      </c>
      <c r="AH13" s="87">
        <v>20</v>
      </c>
      <c r="AI13" s="88">
        <v>1</v>
      </c>
      <c r="AJ13" s="87">
        <v>20</v>
      </c>
      <c r="AK13" s="87">
        <v>20</v>
      </c>
      <c r="AL13" s="94"/>
      <c r="AM13" s="94" t="s">
        <v>67</v>
      </c>
      <c r="AN13" s="95"/>
      <c r="AO13" s="95" t="s">
        <v>68</v>
      </c>
      <c r="AP13" s="99"/>
      <c r="AQ13" s="97">
        <v>50</v>
      </c>
      <c r="AR13" s="98">
        <v>20</v>
      </c>
      <c r="AS13" s="105">
        <v>42162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7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8">
        <f t="shared" si="0"/>
        <v>20</v>
      </c>
      <c r="CQ13" s="18" t="e">
        <f>IF(#REF!="","none",#REF!)</f>
        <v>#REF!</v>
      </c>
      <c r="CR13" s="18" t="e">
        <f>#REF!</f>
        <v>#REF!</v>
      </c>
      <c r="CS13" s="18" t="e">
        <f>#REF!</f>
        <v>#REF!</v>
      </c>
      <c r="CT13" s="18" t="e">
        <f>#REF!</f>
        <v>#REF!</v>
      </c>
      <c r="CU13" s="19" t="e">
        <f>#REF!</f>
        <v>#REF!</v>
      </c>
      <c r="CV13" s="18" t="e">
        <f>#REF!</f>
        <v>#REF!</v>
      </c>
      <c r="CW13" s="18" t="e">
        <f>#REF!</f>
        <v>#REF!</v>
      </c>
      <c r="CX13" s="18" t="e">
        <f>#REF!</f>
        <v>#REF!</v>
      </c>
      <c r="CY13" s="18" t="e">
        <f>#REF!</f>
        <v>#REF!</v>
      </c>
      <c r="CZ13" s="16"/>
      <c r="DA13" s="17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</row>
    <row r="14" spans="1:234" s="5" customFormat="1" ht="24" customHeight="1">
      <c r="A14" s="31" t="s">
        <v>123</v>
      </c>
      <c r="B14" s="31" t="s">
        <v>124</v>
      </c>
      <c r="C14" s="31" t="s">
        <v>123</v>
      </c>
      <c r="D14" s="38" t="s">
        <v>496</v>
      </c>
      <c r="E14" s="39" t="s">
        <v>125</v>
      </c>
      <c r="F14" s="39"/>
      <c r="G14" s="39" t="s">
        <v>126</v>
      </c>
      <c r="H14" s="40" t="s">
        <v>55</v>
      </c>
      <c r="I14" s="41">
        <v>12211</v>
      </c>
      <c r="J14" s="41">
        <v>1260</v>
      </c>
      <c r="K14" s="42" t="s">
        <v>68</v>
      </c>
      <c r="L14" s="50" t="s">
        <v>127</v>
      </c>
      <c r="M14" s="51" t="s">
        <v>68</v>
      </c>
      <c r="N14" s="58">
        <v>518</v>
      </c>
      <c r="O14" s="59" t="s">
        <v>436</v>
      </c>
      <c r="P14" s="60" t="s">
        <v>68</v>
      </c>
      <c r="Q14" s="65" t="s">
        <v>57</v>
      </c>
      <c r="R14" s="38" t="s">
        <v>58</v>
      </c>
      <c r="S14" s="67" t="s">
        <v>59</v>
      </c>
      <c r="T14" s="71">
        <v>42156.775</v>
      </c>
      <c r="U14" s="72" t="s">
        <v>60</v>
      </c>
      <c r="V14" s="73">
        <v>1</v>
      </c>
      <c r="W14" s="72" t="s">
        <v>61</v>
      </c>
      <c r="X14" s="73">
        <v>1</v>
      </c>
      <c r="Y14" s="78">
        <v>42156.775</v>
      </c>
      <c r="Z14" s="79" t="s">
        <v>62</v>
      </c>
      <c r="AA14" s="80">
        <v>0</v>
      </c>
      <c r="AB14" s="50"/>
      <c r="AC14" s="50"/>
      <c r="AD14" s="50" t="s">
        <v>191</v>
      </c>
      <c r="AE14" s="50" t="s">
        <v>128</v>
      </c>
      <c r="AF14" s="85">
        <v>42156.775</v>
      </c>
      <c r="AG14" s="86" t="s">
        <v>65</v>
      </c>
      <c r="AH14" s="87">
        <v>20</v>
      </c>
      <c r="AI14" s="88">
        <v>1</v>
      </c>
      <c r="AJ14" s="87">
        <v>20</v>
      </c>
      <c r="AK14" s="87">
        <v>20</v>
      </c>
      <c r="AL14" s="94"/>
      <c r="AM14" s="94" t="s">
        <v>88</v>
      </c>
      <c r="AN14" s="95"/>
      <c r="AO14" s="95"/>
      <c r="AP14" s="99"/>
      <c r="AQ14" s="97">
        <v>0</v>
      </c>
      <c r="AR14" s="98">
        <v>20</v>
      </c>
      <c r="AS14" s="105">
        <v>42162</v>
      </c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2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3">
        <f t="shared" si="0"/>
        <v>20</v>
      </c>
      <c r="CQ14" s="3" t="e">
        <f>IF(#REF!="","none",#REF!)</f>
        <v>#REF!</v>
      </c>
      <c r="CR14" s="3" t="e">
        <f>#REF!</f>
        <v>#REF!</v>
      </c>
      <c r="CS14" s="3" t="e">
        <f>#REF!</f>
        <v>#REF!</v>
      </c>
      <c r="CT14" s="3" t="e">
        <f>#REF!</f>
        <v>#REF!</v>
      </c>
      <c r="CU14" s="4" t="e">
        <f>#REF!</f>
        <v>#REF!</v>
      </c>
      <c r="CV14" s="3" t="e">
        <f>#REF!</f>
        <v>#REF!</v>
      </c>
      <c r="CW14" s="3" t="e">
        <f>#REF!</f>
        <v>#REF!</v>
      </c>
      <c r="CX14" s="3" t="e">
        <f>#REF!</f>
        <v>#REF!</v>
      </c>
      <c r="CY14" s="3" t="e">
        <f>#REF!</f>
        <v>#REF!</v>
      </c>
      <c r="CZ14" s="1"/>
      <c r="DA14" s="2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</row>
    <row r="15" spans="1:234" s="16" customFormat="1" ht="24" customHeight="1">
      <c r="A15" s="31" t="s">
        <v>129</v>
      </c>
      <c r="B15" s="31" t="s">
        <v>130</v>
      </c>
      <c r="C15" s="31" t="s">
        <v>129</v>
      </c>
      <c r="D15" s="38" t="s">
        <v>496</v>
      </c>
      <c r="E15" s="39" t="s">
        <v>131</v>
      </c>
      <c r="F15" s="39" t="s">
        <v>132</v>
      </c>
      <c r="G15" s="39" t="s">
        <v>133</v>
      </c>
      <c r="H15" s="40" t="s">
        <v>55</v>
      </c>
      <c r="I15" s="41">
        <v>12189</v>
      </c>
      <c r="J15" s="41">
        <v>2910</v>
      </c>
      <c r="K15" s="42" t="s">
        <v>68</v>
      </c>
      <c r="L15" s="50" t="s">
        <v>134</v>
      </c>
      <c r="M15" s="51" t="s">
        <v>68</v>
      </c>
      <c r="N15" s="58">
        <v>518</v>
      </c>
      <c r="O15" s="59" t="s">
        <v>437</v>
      </c>
      <c r="P15" s="60" t="s">
        <v>68</v>
      </c>
      <c r="Q15" s="65" t="s">
        <v>57</v>
      </c>
      <c r="R15" s="38" t="s">
        <v>58</v>
      </c>
      <c r="S15" s="67" t="s">
        <v>59</v>
      </c>
      <c r="T15" s="71">
        <v>42142.433333333334</v>
      </c>
      <c r="U15" s="72" t="s">
        <v>60</v>
      </c>
      <c r="V15" s="73">
        <v>1</v>
      </c>
      <c r="W15" s="72" t="s">
        <v>61</v>
      </c>
      <c r="X15" s="73">
        <v>1</v>
      </c>
      <c r="Y15" s="78">
        <v>42142.433333333334</v>
      </c>
      <c r="Z15" s="79" t="s">
        <v>62</v>
      </c>
      <c r="AA15" s="80">
        <v>0</v>
      </c>
      <c r="AB15" s="50"/>
      <c r="AC15" s="50"/>
      <c r="AD15" s="50"/>
      <c r="AE15" s="50"/>
      <c r="AF15" s="85">
        <v>42142.433333333334</v>
      </c>
      <c r="AG15" s="86" t="s">
        <v>65</v>
      </c>
      <c r="AH15" s="87">
        <v>20</v>
      </c>
      <c r="AI15" s="88">
        <v>1</v>
      </c>
      <c r="AJ15" s="87">
        <v>20</v>
      </c>
      <c r="AK15" s="87">
        <v>20</v>
      </c>
      <c r="AL15" s="94" t="s">
        <v>135</v>
      </c>
      <c r="AM15" s="94" t="s">
        <v>136</v>
      </c>
      <c r="AN15" s="95"/>
      <c r="AO15" s="95"/>
      <c r="AP15" s="99"/>
      <c r="AQ15" s="97">
        <v>0</v>
      </c>
      <c r="AR15" s="98">
        <v>20</v>
      </c>
      <c r="AS15" s="105">
        <v>42162</v>
      </c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2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3">
        <f t="shared" si="0"/>
        <v>20</v>
      </c>
      <c r="CQ15" s="3" t="e">
        <f>IF(#REF!="","none",#REF!)</f>
        <v>#REF!</v>
      </c>
      <c r="CR15" s="3" t="e">
        <f>#REF!</f>
        <v>#REF!</v>
      </c>
      <c r="CS15" s="3" t="e">
        <f>#REF!</f>
        <v>#REF!</v>
      </c>
      <c r="CT15" s="3" t="e">
        <f>#REF!</f>
        <v>#REF!</v>
      </c>
      <c r="CU15" s="4" t="e">
        <f>#REF!</f>
        <v>#REF!</v>
      </c>
      <c r="CV15" s="3" t="e">
        <f>#REF!</f>
        <v>#REF!</v>
      </c>
      <c r="CW15" s="3" t="e">
        <f>#REF!</f>
        <v>#REF!</v>
      </c>
      <c r="CX15" s="3" t="e">
        <f>#REF!</f>
        <v>#REF!</v>
      </c>
      <c r="CY15" s="3" t="e">
        <f>#REF!</f>
        <v>#REF!</v>
      </c>
      <c r="CZ15" s="1"/>
      <c r="DA15" s="2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</row>
    <row r="16" spans="1:105" s="1" customFormat="1" ht="24" customHeight="1">
      <c r="A16" s="31" t="s">
        <v>137</v>
      </c>
      <c r="B16" s="31" t="s">
        <v>138</v>
      </c>
      <c r="C16" s="31" t="s">
        <v>137</v>
      </c>
      <c r="D16" s="38" t="s">
        <v>496</v>
      </c>
      <c r="E16" s="39" t="s">
        <v>139</v>
      </c>
      <c r="F16" s="39"/>
      <c r="G16" s="39" t="s">
        <v>140</v>
      </c>
      <c r="H16" s="40" t="s">
        <v>55</v>
      </c>
      <c r="I16" s="41">
        <v>12110</v>
      </c>
      <c r="J16" s="41">
        <v>4145</v>
      </c>
      <c r="K16" s="42" t="s">
        <v>68</v>
      </c>
      <c r="L16" s="50" t="s">
        <v>141</v>
      </c>
      <c r="M16" s="51" t="s">
        <v>68</v>
      </c>
      <c r="N16" s="58">
        <v>518</v>
      </c>
      <c r="O16" s="59" t="s">
        <v>438</v>
      </c>
      <c r="P16" s="60" t="s">
        <v>68</v>
      </c>
      <c r="Q16" s="65" t="s">
        <v>57</v>
      </c>
      <c r="R16" s="38" t="s">
        <v>58</v>
      </c>
      <c r="S16" s="67" t="s">
        <v>59</v>
      </c>
      <c r="T16" s="71">
        <v>42156.29652777778</v>
      </c>
      <c r="U16" s="72" t="s">
        <v>60</v>
      </c>
      <c r="V16" s="73">
        <v>1</v>
      </c>
      <c r="W16" s="72" t="s">
        <v>61</v>
      </c>
      <c r="X16" s="73">
        <v>1</v>
      </c>
      <c r="Y16" s="78">
        <v>42156.29652777778</v>
      </c>
      <c r="Z16" s="79" t="s">
        <v>62</v>
      </c>
      <c r="AA16" s="80">
        <v>0</v>
      </c>
      <c r="AB16" s="50" t="s">
        <v>99</v>
      </c>
      <c r="AC16" s="50" t="s">
        <v>100</v>
      </c>
      <c r="AD16" s="50" t="s">
        <v>94</v>
      </c>
      <c r="AE16" s="50" t="s">
        <v>95</v>
      </c>
      <c r="AF16" s="85">
        <v>42156.29652777778</v>
      </c>
      <c r="AG16" s="86" t="s">
        <v>142</v>
      </c>
      <c r="AH16" s="87">
        <v>5</v>
      </c>
      <c r="AI16" s="88">
        <v>1</v>
      </c>
      <c r="AJ16" s="87">
        <v>5</v>
      </c>
      <c r="AK16" s="87">
        <v>5</v>
      </c>
      <c r="AL16" s="94" t="s">
        <v>101</v>
      </c>
      <c r="AM16" s="94" t="s">
        <v>136</v>
      </c>
      <c r="AN16" s="95"/>
      <c r="AO16" s="95"/>
      <c r="AP16" s="99"/>
      <c r="AQ16" s="97">
        <v>0</v>
      </c>
      <c r="AR16" s="98">
        <v>5</v>
      </c>
      <c r="AS16" s="105">
        <v>42162</v>
      </c>
      <c r="BV16" s="2"/>
      <c r="CP16" s="3">
        <f t="shared" si="0"/>
        <v>5</v>
      </c>
      <c r="CQ16" s="3" t="e">
        <f>IF(#REF!="","none",#REF!)</f>
        <v>#REF!</v>
      </c>
      <c r="CR16" s="3" t="e">
        <f>#REF!</f>
        <v>#REF!</v>
      </c>
      <c r="CS16" s="3" t="e">
        <f>#REF!</f>
        <v>#REF!</v>
      </c>
      <c r="CT16" s="3" t="e">
        <f>#REF!</f>
        <v>#REF!</v>
      </c>
      <c r="CU16" s="4" t="e">
        <f>#REF!</f>
        <v>#REF!</v>
      </c>
      <c r="CV16" s="3" t="e">
        <f>#REF!</f>
        <v>#REF!</v>
      </c>
      <c r="CW16" s="3" t="e">
        <f>#REF!</f>
        <v>#REF!</v>
      </c>
      <c r="CX16" s="3" t="e">
        <f>#REF!</f>
        <v>#REF!</v>
      </c>
      <c r="CY16" s="3" t="e">
        <f>#REF!</f>
        <v>#REF!</v>
      </c>
      <c r="DA16" s="2"/>
    </row>
    <row r="17" spans="1:105" s="1" customFormat="1" ht="24" customHeight="1">
      <c r="A17" s="31" t="s">
        <v>143</v>
      </c>
      <c r="B17" s="31" t="s">
        <v>144</v>
      </c>
      <c r="C17" s="31" t="s">
        <v>143</v>
      </c>
      <c r="D17" s="38" t="s">
        <v>496</v>
      </c>
      <c r="E17" s="39" t="s">
        <v>145</v>
      </c>
      <c r="F17" s="39"/>
      <c r="G17" s="39" t="s">
        <v>81</v>
      </c>
      <c r="H17" s="40" t="s">
        <v>55</v>
      </c>
      <c r="I17" s="41">
        <v>12065</v>
      </c>
      <c r="J17" s="41">
        <v>4563</v>
      </c>
      <c r="K17" s="42" t="s">
        <v>68</v>
      </c>
      <c r="L17" s="50" t="s">
        <v>146</v>
      </c>
      <c r="M17" s="51" t="s">
        <v>68</v>
      </c>
      <c r="N17" s="58">
        <v>518</v>
      </c>
      <c r="O17" s="59" t="s">
        <v>439</v>
      </c>
      <c r="P17" s="60" t="s">
        <v>68</v>
      </c>
      <c r="Q17" s="65" t="s">
        <v>57</v>
      </c>
      <c r="R17" s="38" t="s">
        <v>58</v>
      </c>
      <c r="S17" s="67" t="s">
        <v>59</v>
      </c>
      <c r="T17" s="71">
        <v>42123.78055555555</v>
      </c>
      <c r="U17" s="72" t="s">
        <v>60</v>
      </c>
      <c r="V17" s="73">
        <v>1</v>
      </c>
      <c r="W17" s="72" t="s">
        <v>61</v>
      </c>
      <c r="X17" s="73">
        <v>1</v>
      </c>
      <c r="Y17" s="78">
        <v>42123.78055555555</v>
      </c>
      <c r="Z17" s="79" t="s">
        <v>62</v>
      </c>
      <c r="AA17" s="80">
        <v>0</v>
      </c>
      <c r="AB17" s="50" t="s">
        <v>228</v>
      </c>
      <c r="AC17" s="50" t="s">
        <v>147</v>
      </c>
      <c r="AD17" s="50"/>
      <c r="AE17" s="50"/>
      <c r="AF17" s="85">
        <v>42123.78055555555</v>
      </c>
      <c r="AG17" s="86" t="s">
        <v>148</v>
      </c>
      <c r="AH17" s="87">
        <v>0</v>
      </c>
      <c r="AI17" s="88">
        <v>1</v>
      </c>
      <c r="AJ17" s="87">
        <v>0</v>
      </c>
      <c r="AK17" s="87">
        <v>0</v>
      </c>
      <c r="AL17" s="94" t="s">
        <v>135</v>
      </c>
      <c r="AM17" s="94" t="s">
        <v>67</v>
      </c>
      <c r="AN17" s="95"/>
      <c r="AO17" s="95"/>
      <c r="AP17" s="99"/>
      <c r="AQ17" s="97">
        <v>50</v>
      </c>
      <c r="AR17" s="98">
        <v>0</v>
      </c>
      <c r="AS17" s="105">
        <v>42162</v>
      </c>
      <c r="BV17" s="2"/>
      <c r="CP17" s="3">
        <f t="shared" si="0"/>
        <v>0</v>
      </c>
      <c r="CQ17" s="3" t="e">
        <f>IF(#REF!="","none",#REF!)</f>
        <v>#REF!</v>
      </c>
      <c r="CR17" s="3" t="e">
        <f>#REF!</f>
        <v>#REF!</v>
      </c>
      <c r="CS17" s="3" t="e">
        <f>#REF!</f>
        <v>#REF!</v>
      </c>
      <c r="CT17" s="3" t="e">
        <f>#REF!</f>
        <v>#REF!</v>
      </c>
      <c r="CU17" s="4" t="e">
        <f>#REF!</f>
        <v>#REF!</v>
      </c>
      <c r="CV17" s="3" t="e">
        <f>#REF!</f>
        <v>#REF!</v>
      </c>
      <c r="CW17" s="3" t="e">
        <f>#REF!</f>
        <v>#REF!</v>
      </c>
      <c r="CX17" s="3" t="e">
        <f>#REF!</f>
        <v>#REF!</v>
      </c>
      <c r="CY17" s="3" t="e">
        <f>#REF!</f>
        <v>#REF!</v>
      </c>
      <c r="DA17" s="2"/>
    </row>
    <row r="18" spans="1:105" s="1" customFormat="1" ht="24" customHeight="1">
      <c r="A18" s="31" t="s">
        <v>149</v>
      </c>
      <c r="B18" s="31" t="s">
        <v>144</v>
      </c>
      <c r="C18" s="31" t="s">
        <v>149</v>
      </c>
      <c r="D18" s="38" t="s">
        <v>496</v>
      </c>
      <c r="E18" s="39" t="s">
        <v>150</v>
      </c>
      <c r="F18" s="39"/>
      <c r="G18" s="39" t="s">
        <v>151</v>
      </c>
      <c r="H18" s="40" t="s">
        <v>55</v>
      </c>
      <c r="I18" s="41">
        <v>12047</v>
      </c>
      <c r="J18" s="41">
        <v>1853</v>
      </c>
      <c r="K18" s="42" t="s">
        <v>68</v>
      </c>
      <c r="L18" s="50" t="s">
        <v>146</v>
      </c>
      <c r="M18" s="51" t="s">
        <v>68</v>
      </c>
      <c r="N18" s="58">
        <v>518</v>
      </c>
      <c r="O18" s="59" t="s">
        <v>439</v>
      </c>
      <c r="P18" s="60" t="s">
        <v>68</v>
      </c>
      <c r="Q18" s="65" t="s">
        <v>57</v>
      </c>
      <c r="R18" s="38" t="s">
        <v>58</v>
      </c>
      <c r="S18" s="67" t="s">
        <v>59</v>
      </c>
      <c r="T18" s="71">
        <v>42123.78055555555</v>
      </c>
      <c r="U18" s="72" t="s">
        <v>60</v>
      </c>
      <c r="V18" s="73">
        <v>1</v>
      </c>
      <c r="W18" s="72" t="s">
        <v>61</v>
      </c>
      <c r="X18" s="73">
        <v>1</v>
      </c>
      <c r="Y18" s="78">
        <v>42123.78055555555</v>
      </c>
      <c r="Z18" s="79" t="s">
        <v>62</v>
      </c>
      <c r="AA18" s="80">
        <v>0</v>
      </c>
      <c r="AB18" s="50" t="s">
        <v>228</v>
      </c>
      <c r="AC18" s="50" t="s">
        <v>147</v>
      </c>
      <c r="AD18" s="50"/>
      <c r="AE18" s="50"/>
      <c r="AF18" s="85">
        <v>42123.78055555555</v>
      </c>
      <c r="AG18" s="86" t="s">
        <v>65</v>
      </c>
      <c r="AH18" s="87">
        <v>20</v>
      </c>
      <c r="AI18" s="88">
        <v>1</v>
      </c>
      <c r="AJ18" s="87">
        <v>20</v>
      </c>
      <c r="AK18" s="87">
        <v>20</v>
      </c>
      <c r="AL18" s="94" t="s">
        <v>135</v>
      </c>
      <c r="AM18" s="94" t="s">
        <v>67</v>
      </c>
      <c r="AN18" s="95" t="s">
        <v>68</v>
      </c>
      <c r="AO18" s="95" t="s">
        <v>68</v>
      </c>
      <c r="AP18" s="99"/>
      <c r="AQ18" s="97">
        <v>0</v>
      </c>
      <c r="AR18" s="98">
        <v>20</v>
      </c>
      <c r="AS18" s="105">
        <v>42162</v>
      </c>
      <c r="BV18" s="2"/>
      <c r="CP18" s="3">
        <f t="shared" si="0"/>
        <v>20</v>
      </c>
      <c r="CQ18" s="3" t="e">
        <f>IF(#REF!="","none",#REF!)</f>
        <v>#REF!</v>
      </c>
      <c r="CR18" s="3" t="e">
        <f>#REF!</f>
        <v>#REF!</v>
      </c>
      <c r="CS18" s="3" t="e">
        <f>#REF!</f>
        <v>#REF!</v>
      </c>
      <c r="CT18" s="3" t="e">
        <f>#REF!</f>
        <v>#REF!</v>
      </c>
      <c r="CU18" s="4" t="e">
        <f>#REF!</f>
        <v>#REF!</v>
      </c>
      <c r="CV18" s="3" t="e">
        <f>#REF!</f>
        <v>#REF!</v>
      </c>
      <c r="CW18" s="3" t="e">
        <f>#REF!</f>
        <v>#REF!</v>
      </c>
      <c r="CX18" s="3" t="e">
        <f>#REF!</f>
        <v>#REF!</v>
      </c>
      <c r="CY18" s="3" t="e">
        <f>#REF!</f>
        <v>#REF!</v>
      </c>
      <c r="DA18" s="2"/>
    </row>
    <row r="19" spans="1:105" s="1" customFormat="1" ht="24" customHeight="1">
      <c r="A19" s="31" t="s">
        <v>152</v>
      </c>
      <c r="B19" s="31" t="s">
        <v>144</v>
      </c>
      <c r="C19" s="31" t="s">
        <v>152</v>
      </c>
      <c r="D19" s="38" t="s">
        <v>496</v>
      </c>
      <c r="E19" s="39" t="s">
        <v>145</v>
      </c>
      <c r="F19" s="39"/>
      <c r="G19" s="39" t="s">
        <v>81</v>
      </c>
      <c r="H19" s="40" t="s">
        <v>55</v>
      </c>
      <c r="I19" s="41">
        <v>12065</v>
      </c>
      <c r="J19" s="41">
        <v>4563</v>
      </c>
      <c r="K19" s="42" t="s">
        <v>68</v>
      </c>
      <c r="L19" s="50" t="s">
        <v>153</v>
      </c>
      <c r="M19" s="51" t="s">
        <v>68</v>
      </c>
      <c r="N19" s="58">
        <v>518</v>
      </c>
      <c r="O19" s="59" t="s">
        <v>440</v>
      </c>
      <c r="P19" s="60" t="s">
        <v>68</v>
      </c>
      <c r="Q19" s="65" t="s">
        <v>57</v>
      </c>
      <c r="R19" s="38" t="s">
        <v>58</v>
      </c>
      <c r="S19" s="67" t="s">
        <v>59</v>
      </c>
      <c r="T19" s="71">
        <v>42123.78055555555</v>
      </c>
      <c r="U19" s="72" t="s">
        <v>60</v>
      </c>
      <c r="V19" s="73">
        <v>1</v>
      </c>
      <c r="W19" s="72" t="s">
        <v>61</v>
      </c>
      <c r="X19" s="73">
        <v>1</v>
      </c>
      <c r="Y19" s="78">
        <v>42123.78055555555</v>
      </c>
      <c r="Z19" s="79" t="s">
        <v>62</v>
      </c>
      <c r="AA19" s="80">
        <v>0</v>
      </c>
      <c r="AB19" s="50" t="s">
        <v>228</v>
      </c>
      <c r="AC19" s="50" t="s">
        <v>147</v>
      </c>
      <c r="AD19" s="50"/>
      <c r="AE19" s="50"/>
      <c r="AF19" s="85">
        <v>42123.78055555555</v>
      </c>
      <c r="AG19" s="86" t="s">
        <v>65</v>
      </c>
      <c r="AH19" s="87">
        <v>20</v>
      </c>
      <c r="AI19" s="88">
        <v>1</v>
      </c>
      <c r="AJ19" s="87">
        <v>20</v>
      </c>
      <c r="AK19" s="87">
        <v>20</v>
      </c>
      <c r="AL19" s="94" t="s">
        <v>135</v>
      </c>
      <c r="AM19" s="94" t="s">
        <v>67</v>
      </c>
      <c r="AN19" s="95" t="s">
        <v>68</v>
      </c>
      <c r="AO19" s="95" t="s">
        <v>68</v>
      </c>
      <c r="AP19" s="99"/>
      <c r="AQ19" s="97">
        <v>105</v>
      </c>
      <c r="AR19" s="98">
        <v>20</v>
      </c>
      <c r="AS19" s="105">
        <v>42162</v>
      </c>
      <c r="BV19" s="2"/>
      <c r="CP19" s="3">
        <f t="shared" si="0"/>
        <v>20</v>
      </c>
      <c r="CQ19" s="3" t="e">
        <f>IF(#REF!="","none",#REF!)</f>
        <v>#REF!</v>
      </c>
      <c r="CR19" s="3" t="e">
        <f>#REF!</f>
        <v>#REF!</v>
      </c>
      <c r="CS19" s="3" t="e">
        <f>#REF!</f>
        <v>#REF!</v>
      </c>
      <c r="CT19" s="3" t="e">
        <f>#REF!</f>
        <v>#REF!</v>
      </c>
      <c r="CU19" s="4" t="e">
        <f>#REF!</f>
        <v>#REF!</v>
      </c>
      <c r="CV19" s="3" t="e">
        <f>#REF!</f>
        <v>#REF!</v>
      </c>
      <c r="CW19" s="3" t="e">
        <f>#REF!</f>
        <v>#REF!</v>
      </c>
      <c r="CX19" s="3" t="e">
        <f>#REF!</f>
        <v>#REF!</v>
      </c>
      <c r="CY19" s="3" t="e">
        <f>#REF!</f>
        <v>#REF!</v>
      </c>
      <c r="DA19" s="2"/>
    </row>
    <row r="20" spans="1:103" s="1" customFormat="1" ht="24" customHeight="1">
      <c r="A20" s="31" t="s">
        <v>154</v>
      </c>
      <c r="B20" s="31" t="s">
        <v>155</v>
      </c>
      <c r="C20" s="31" t="s">
        <v>154</v>
      </c>
      <c r="D20" s="38" t="s">
        <v>496</v>
      </c>
      <c r="E20" s="39" t="s">
        <v>156</v>
      </c>
      <c r="F20" s="39"/>
      <c r="G20" s="39" t="s">
        <v>157</v>
      </c>
      <c r="H20" s="40" t="s">
        <v>55</v>
      </c>
      <c r="I20" s="41">
        <v>12866</v>
      </c>
      <c r="J20" s="41">
        <v>2024</v>
      </c>
      <c r="K20" s="42" t="s">
        <v>68</v>
      </c>
      <c r="L20" s="50" t="s">
        <v>158</v>
      </c>
      <c r="M20" s="51" t="s">
        <v>68</v>
      </c>
      <c r="N20" s="58">
        <v>518</v>
      </c>
      <c r="O20" s="59" t="s">
        <v>441</v>
      </c>
      <c r="P20" s="60" t="s">
        <v>68</v>
      </c>
      <c r="Q20" s="65" t="s">
        <v>57</v>
      </c>
      <c r="R20" s="38" t="s">
        <v>58</v>
      </c>
      <c r="S20" s="67" t="s">
        <v>59</v>
      </c>
      <c r="T20" s="71">
        <v>42152.23819444444</v>
      </c>
      <c r="U20" s="72" t="s">
        <v>60</v>
      </c>
      <c r="V20" s="73">
        <v>1</v>
      </c>
      <c r="W20" s="72" t="s">
        <v>61</v>
      </c>
      <c r="X20" s="73">
        <v>1</v>
      </c>
      <c r="Y20" s="78">
        <v>42152.23819444444</v>
      </c>
      <c r="Z20" s="79" t="s">
        <v>62</v>
      </c>
      <c r="AA20" s="80">
        <v>0</v>
      </c>
      <c r="AB20" s="50" t="s">
        <v>159</v>
      </c>
      <c r="AC20" s="50" t="s">
        <v>155</v>
      </c>
      <c r="AD20" s="50"/>
      <c r="AE20" s="50"/>
      <c r="AF20" s="85">
        <v>42152.23819444444</v>
      </c>
      <c r="AG20" s="86" t="s">
        <v>65</v>
      </c>
      <c r="AH20" s="87">
        <v>20</v>
      </c>
      <c r="AI20" s="88">
        <v>1</v>
      </c>
      <c r="AJ20" s="87">
        <v>20</v>
      </c>
      <c r="AK20" s="87">
        <v>20</v>
      </c>
      <c r="AL20" s="94" t="s">
        <v>160</v>
      </c>
      <c r="AM20" s="94" t="s">
        <v>136</v>
      </c>
      <c r="AN20" s="95" t="s">
        <v>68</v>
      </c>
      <c r="AO20" s="95"/>
      <c r="AP20" s="99"/>
      <c r="AQ20" s="97">
        <v>1915</v>
      </c>
      <c r="AR20" s="98">
        <v>20</v>
      </c>
      <c r="AS20" s="105">
        <v>42162</v>
      </c>
      <c r="CP20" s="3">
        <f t="shared" si="0"/>
        <v>20</v>
      </c>
      <c r="CQ20" s="3" t="e">
        <f>IF(#REF!="","none",#REF!)</f>
        <v>#REF!</v>
      </c>
      <c r="CR20" s="3" t="e">
        <f>#REF!</f>
        <v>#REF!</v>
      </c>
      <c r="CS20" s="3" t="e">
        <f>#REF!</f>
        <v>#REF!</v>
      </c>
      <c r="CT20" s="3" t="e">
        <f>#REF!</f>
        <v>#REF!</v>
      </c>
      <c r="CU20" s="4" t="e">
        <f>#REF!</f>
        <v>#REF!</v>
      </c>
      <c r="CV20" s="3" t="e">
        <f>#REF!</f>
        <v>#REF!</v>
      </c>
      <c r="CW20" s="3" t="e">
        <f>#REF!</f>
        <v>#REF!</v>
      </c>
      <c r="CX20" s="3" t="e">
        <f>#REF!</f>
        <v>#REF!</v>
      </c>
      <c r="CY20" s="3" t="e">
        <f>#REF!</f>
        <v>#REF!</v>
      </c>
    </row>
    <row r="21" spans="1:234" s="1" customFormat="1" ht="24" customHeight="1">
      <c r="A21" s="31" t="s">
        <v>161</v>
      </c>
      <c r="B21" s="31" t="s">
        <v>162</v>
      </c>
      <c r="C21" s="31" t="s">
        <v>161</v>
      </c>
      <c r="D21" s="38" t="s">
        <v>496</v>
      </c>
      <c r="E21" s="39" t="s">
        <v>163</v>
      </c>
      <c r="F21" s="39"/>
      <c r="G21" s="39" t="s">
        <v>164</v>
      </c>
      <c r="H21" s="40" t="s">
        <v>55</v>
      </c>
      <c r="I21" s="41">
        <v>12306</v>
      </c>
      <c r="J21" s="41">
        <v>3920</v>
      </c>
      <c r="K21" s="42" t="s">
        <v>68</v>
      </c>
      <c r="L21" s="50" t="s">
        <v>165</v>
      </c>
      <c r="M21" s="51" t="s">
        <v>68</v>
      </c>
      <c r="N21" s="58">
        <v>518</v>
      </c>
      <c r="O21" s="59" t="s">
        <v>442</v>
      </c>
      <c r="P21" s="60" t="s">
        <v>68</v>
      </c>
      <c r="Q21" s="65" t="s">
        <v>57</v>
      </c>
      <c r="R21" s="38" t="s">
        <v>58</v>
      </c>
      <c r="S21" s="67" t="s">
        <v>59</v>
      </c>
      <c r="T21" s="71">
        <v>42156.541666666664</v>
      </c>
      <c r="U21" s="72" t="s">
        <v>60</v>
      </c>
      <c r="V21" s="73">
        <v>1</v>
      </c>
      <c r="W21" s="72" t="s">
        <v>61</v>
      </c>
      <c r="X21" s="73">
        <v>1</v>
      </c>
      <c r="Y21" s="78">
        <v>42156.541666666664</v>
      </c>
      <c r="Z21" s="79" t="s">
        <v>62</v>
      </c>
      <c r="AA21" s="80">
        <v>0</v>
      </c>
      <c r="AB21" s="50"/>
      <c r="AC21" s="50"/>
      <c r="AD21" s="50" t="s">
        <v>166</v>
      </c>
      <c r="AE21" s="50" t="s">
        <v>167</v>
      </c>
      <c r="AF21" s="85">
        <v>42156.541666666664</v>
      </c>
      <c r="AG21" s="86" t="s">
        <v>142</v>
      </c>
      <c r="AH21" s="87">
        <v>5</v>
      </c>
      <c r="AI21" s="88">
        <v>1</v>
      </c>
      <c r="AJ21" s="87">
        <v>5</v>
      </c>
      <c r="AK21" s="87">
        <v>5</v>
      </c>
      <c r="AL21" s="94" t="s">
        <v>168</v>
      </c>
      <c r="AM21" s="94" t="s">
        <v>67</v>
      </c>
      <c r="AN21" s="95"/>
      <c r="AO21" s="95"/>
      <c r="AP21" s="99"/>
      <c r="AQ21" s="97">
        <v>0</v>
      </c>
      <c r="AR21" s="98">
        <v>5</v>
      </c>
      <c r="AS21" s="105">
        <v>42162</v>
      </c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13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8">
        <f t="shared" si="0"/>
        <v>5</v>
      </c>
      <c r="CQ21" s="8" t="e">
        <f>IF(#REF!="","none",#REF!)</f>
        <v>#REF!</v>
      </c>
      <c r="CR21" s="8" t="e">
        <f>#REF!</f>
        <v>#REF!</v>
      </c>
      <c r="CS21" s="8" t="e">
        <f>#REF!</f>
        <v>#REF!</v>
      </c>
      <c r="CT21" s="8" t="e">
        <f>#REF!</f>
        <v>#REF!</v>
      </c>
      <c r="CU21" s="10" t="e">
        <f>#REF!</f>
        <v>#REF!</v>
      </c>
      <c r="CV21" s="8" t="e">
        <f>#REF!</f>
        <v>#REF!</v>
      </c>
      <c r="CW21" s="8" t="e">
        <f>#REF!</f>
        <v>#REF!</v>
      </c>
      <c r="CX21" s="8" t="e">
        <f>#REF!</f>
        <v>#REF!</v>
      </c>
      <c r="CY21" s="8" t="e">
        <f>#REF!</f>
        <v>#REF!</v>
      </c>
      <c r="CZ21" s="7"/>
      <c r="DA21" s="13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</row>
    <row r="22" spans="1:105" s="1" customFormat="1" ht="24" customHeight="1">
      <c r="A22" s="31" t="s">
        <v>169</v>
      </c>
      <c r="B22" s="31" t="s">
        <v>162</v>
      </c>
      <c r="C22" s="31" t="s">
        <v>169</v>
      </c>
      <c r="D22" s="38" t="s">
        <v>496</v>
      </c>
      <c r="E22" s="39" t="s">
        <v>163</v>
      </c>
      <c r="F22" s="39"/>
      <c r="G22" s="39" t="s">
        <v>164</v>
      </c>
      <c r="H22" s="40" t="s">
        <v>55</v>
      </c>
      <c r="I22" s="41">
        <v>12306</v>
      </c>
      <c r="J22" s="41">
        <v>3920</v>
      </c>
      <c r="K22" s="42" t="s">
        <v>68</v>
      </c>
      <c r="L22" s="50" t="s">
        <v>165</v>
      </c>
      <c r="M22" s="51" t="s">
        <v>68</v>
      </c>
      <c r="N22" s="58">
        <v>518</v>
      </c>
      <c r="O22" s="59" t="s">
        <v>442</v>
      </c>
      <c r="P22" s="60" t="s">
        <v>68</v>
      </c>
      <c r="Q22" s="65" t="s">
        <v>57</v>
      </c>
      <c r="R22" s="38" t="s">
        <v>58</v>
      </c>
      <c r="S22" s="67" t="s">
        <v>59</v>
      </c>
      <c r="T22" s="71">
        <v>42156.541666666664</v>
      </c>
      <c r="U22" s="72" t="s">
        <v>60</v>
      </c>
      <c r="V22" s="73">
        <v>1</v>
      </c>
      <c r="W22" s="72" t="s">
        <v>61</v>
      </c>
      <c r="X22" s="73">
        <v>1</v>
      </c>
      <c r="Y22" s="78">
        <v>42156.541666666664</v>
      </c>
      <c r="Z22" s="79" t="s">
        <v>62</v>
      </c>
      <c r="AA22" s="80">
        <v>0</v>
      </c>
      <c r="AB22" s="50"/>
      <c r="AC22" s="50"/>
      <c r="AD22" s="50" t="s">
        <v>166</v>
      </c>
      <c r="AE22" s="50" t="s">
        <v>167</v>
      </c>
      <c r="AF22" s="85">
        <v>42156.541666666664</v>
      </c>
      <c r="AG22" s="86" t="s">
        <v>65</v>
      </c>
      <c r="AH22" s="87">
        <v>20</v>
      </c>
      <c r="AI22" s="88">
        <v>1</v>
      </c>
      <c r="AJ22" s="87">
        <v>20</v>
      </c>
      <c r="AK22" s="87">
        <v>20</v>
      </c>
      <c r="AL22" s="94" t="s">
        <v>168</v>
      </c>
      <c r="AM22" s="94" t="s">
        <v>67</v>
      </c>
      <c r="AN22" s="95" t="s">
        <v>68</v>
      </c>
      <c r="AO22" s="95" t="s">
        <v>68</v>
      </c>
      <c r="AP22" s="99"/>
      <c r="AQ22" s="97">
        <v>0</v>
      </c>
      <c r="AR22" s="98">
        <v>20</v>
      </c>
      <c r="AS22" s="105">
        <v>42162</v>
      </c>
      <c r="BV22" s="2"/>
      <c r="CP22" s="3">
        <f t="shared" si="0"/>
        <v>20</v>
      </c>
      <c r="CQ22" s="3" t="e">
        <f>IF(#REF!="","none",#REF!)</f>
        <v>#REF!</v>
      </c>
      <c r="CR22" s="3" t="e">
        <f>#REF!</f>
        <v>#REF!</v>
      </c>
      <c r="CS22" s="3" t="e">
        <f>#REF!</f>
        <v>#REF!</v>
      </c>
      <c r="CT22" s="3" t="e">
        <f>#REF!</f>
        <v>#REF!</v>
      </c>
      <c r="CU22" s="4" t="e">
        <f>#REF!</f>
        <v>#REF!</v>
      </c>
      <c r="CV22" s="3" t="e">
        <f>#REF!</f>
        <v>#REF!</v>
      </c>
      <c r="CW22" s="3" t="e">
        <f>#REF!</f>
        <v>#REF!</v>
      </c>
      <c r="CX22" s="3" t="e">
        <f>#REF!</f>
        <v>#REF!</v>
      </c>
      <c r="CY22" s="3" t="e">
        <f>#REF!</f>
        <v>#REF!</v>
      </c>
      <c r="DA22" s="2"/>
    </row>
    <row r="23" spans="1:105" s="1" customFormat="1" ht="24" customHeight="1">
      <c r="A23" s="31" t="s">
        <v>170</v>
      </c>
      <c r="B23" s="31" t="s">
        <v>171</v>
      </c>
      <c r="C23" s="31" t="s">
        <v>170</v>
      </c>
      <c r="D23" s="38" t="s">
        <v>496</v>
      </c>
      <c r="E23" s="39" t="s">
        <v>172</v>
      </c>
      <c r="F23" s="39"/>
      <c r="G23" s="39" t="s">
        <v>173</v>
      </c>
      <c r="H23" s="40" t="s">
        <v>55</v>
      </c>
      <c r="I23" s="41">
        <v>13820</v>
      </c>
      <c r="J23" s="41">
        <v>2610</v>
      </c>
      <c r="K23" s="42" t="s">
        <v>68</v>
      </c>
      <c r="L23" s="50" t="s">
        <v>174</v>
      </c>
      <c r="M23" s="51" t="s">
        <v>68</v>
      </c>
      <c r="N23" s="58"/>
      <c r="O23" s="59"/>
      <c r="P23" s="60"/>
      <c r="Q23" s="65" t="s">
        <v>57</v>
      </c>
      <c r="R23" s="38" t="s">
        <v>58</v>
      </c>
      <c r="S23" s="67" t="s">
        <v>59</v>
      </c>
      <c r="T23" s="71">
        <v>42142.28888888889</v>
      </c>
      <c r="U23" s="72" t="s">
        <v>60</v>
      </c>
      <c r="V23" s="73">
        <v>1</v>
      </c>
      <c r="W23" s="72" t="s">
        <v>61</v>
      </c>
      <c r="X23" s="73">
        <v>1</v>
      </c>
      <c r="Y23" s="78">
        <v>42142.28888888889</v>
      </c>
      <c r="Z23" s="79" t="s">
        <v>62</v>
      </c>
      <c r="AA23" s="80">
        <v>0</v>
      </c>
      <c r="AB23" s="50" t="s">
        <v>228</v>
      </c>
      <c r="AC23" s="50" t="s">
        <v>147</v>
      </c>
      <c r="AD23" s="50"/>
      <c r="AE23" s="50"/>
      <c r="AF23" s="85">
        <v>42142.28888888889</v>
      </c>
      <c r="AG23" s="86" t="s">
        <v>65</v>
      </c>
      <c r="AH23" s="87">
        <v>20</v>
      </c>
      <c r="AI23" s="88">
        <v>1</v>
      </c>
      <c r="AJ23" s="87">
        <v>20</v>
      </c>
      <c r="AK23" s="87">
        <v>20</v>
      </c>
      <c r="AL23" s="94" t="s">
        <v>135</v>
      </c>
      <c r="AM23" s="94" t="s">
        <v>136</v>
      </c>
      <c r="AN23" s="95"/>
      <c r="AO23" s="95"/>
      <c r="AP23" s="99"/>
      <c r="AQ23" s="97">
        <v>0</v>
      </c>
      <c r="AR23" s="98">
        <v>20</v>
      </c>
      <c r="AS23" s="105">
        <v>42162</v>
      </c>
      <c r="BV23" s="2"/>
      <c r="CP23" s="3">
        <f t="shared" si="0"/>
        <v>20</v>
      </c>
      <c r="CQ23" s="3" t="e">
        <f>IF(#REF!="","none",#REF!)</f>
        <v>#REF!</v>
      </c>
      <c r="CR23" s="3" t="e">
        <f>#REF!</f>
        <v>#REF!</v>
      </c>
      <c r="CS23" s="3" t="e">
        <f>#REF!</f>
        <v>#REF!</v>
      </c>
      <c r="CT23" s="3" t="e">
        <f>#REF!</f>
        <v>#REF!</v>
      </c>
      <c r="CU23" s="4" t="e">
        <f>#REF!</f>
        <v>#REF!</v>
      </c>
      <c r="CV23" s="3" t="e">
        <f>#REF!</f>
        <v>#REF!</v>
      </c>
      <c r="CW23" s="3" t="e">
        <f>#REF!</f>
        <v>#REF!</v>
      </c>
      <c r="CX23" s="3" t="e">
        <f>#REF!</f>
        <v>#REF!</v>
      </c>
      <c r="CY23" s="3" t="e">
        <f>#REF!</f>
        <v>#REF!</v>
      </c>
      <c r="DA23" s="2"/>
    </row>
    <row r="24" spans="1:105" s="1" customFormat="1" ht="24" customHeight="1">
      <c r="A24" s="31" t="s">
        <v>175</v>
      </c>
      <c r="B24" s="31" t="s">
        <v>176</v>
      </c>
      <c r="C24" s="31" t="s">
        <v>175</v>
      </c>
      <c r="D24" s="38" t="s">
        <v>496</v>
      </c>
      <c r="E24" s="39" t="s">
        <v>177</v>
      </c>
      <c r="F24" s="39"/>
      <c r="G24" s="39" t="s">
        <v>178</v>
      </c>
      <c r="H24" s="40" t="s">
        <v>55</v>
      </c>
      <c r="I24" s="41">
        <v>12159</v>
      </c>
      <c r="J24" s="41">
        <v>9647</v>
      </c>
      <c r="K24" s="42" t="s">
        <v>68</v>
      </c>
      <c r="L24" s="50" t="s">
        <v>179</v>
      </c>
      <c r="M24" s="51" t="s">
        <v>68</v>
      </c>
      <c r="N24" s="58">
        <v>518</v>
      </c>
      <c r="O24" s="59" t="s">
        <v>443</v>
      </c>
      <c r="P24" s="60" t="s">
        <v>68</v>
      </c>
      <c r="Q24" s="65" t="s">
        <v>57</v>
      </c>
      <c r="R24" s="38" t="s">
        <v>58</v>
      </c>
      <c r="S24" s="67" t="s">
        <v>59</v>
      </c>
      <c r="T24" s="71">
        <v>42074.38263888889</v>
      </c>
      <c r="U24" s="72" t="s">
        <v>60</v>
      </c>
      <c r="V24" s="73">
        <v>1</v>
      </c>
      <c r="W24" s="72" t="s">
        <v>61</v>
      </c>
      <c r="X24" s="73">
        <v>1</v>
      </c>
      <c r="Y24" s="78">
        <v>42074.38263888889</v>
      </c>
      <c r="Z24" s="79" t="s">
        <v>62</v>
      </c>
      <c r="AA24" s="80">
        <v>30</v>
      </c>
      <c r="AB24" s="50"/>
      <c r="AC24" s="50"/>
      <c r="AD24" s="50"/>
      <c r="AE24" s="50"/>
      <c r="AF24" s="85">
        <v>42074.38263888889</v>
      </c>
      <c r="AG24" s="86" t="s">
        <v>148</v>
      </c>
      <c r="AH24" s="87">
        <v>0</v>
      </c>
      <c r="AI24" s="88">
        <v>1</v>
      </c>
      <c r="AJ24" s="87">
        <v>0</v>
      </c>
      <c r="AK24" s="87">
        <v>0</v>
      </c>
      <c r="AL24" s="94" t="s">
        <v>180</v>
      </c>
      <c r="AM24" s="94" t="s">
        <v>136</v>
      </c>
      <c r="AN24" s="95"/>
      <c r="AO24" s="95"/>
      <c r="AP24" s="100"/>
      <c r="AQ24" s="97">
        <v>0</v>
      </c>
      <c r="AR24" s="98">
        <v>0</v>
      </c>
      <c r="AS24" s="105">
        <v>42162</v>
      </c>
      <c r="BV24" s="2"/>
      <c r="CP24" s="3">
        <f t="shared" si="0"/>
        <v>0</v>
      </c>
      <c r="CQ24" s="3" t="e">
        <f>IF(#REF!="","none",#REF!)</f>
        <v>#REF!</v>
      </c>
      <c r="CR24" s="3" t="e">
        <f>#REF!</f>
        <v>#REF!</v>
      </c>
      <c r="CS24" s="3" t="e">
        <f>#REF!</f>
        <v>#REF!</v>
      </c>
      <c r="CT24" s="3" t="e">
        <f>#REF!</f>
        <v>#REF!</v>
      </c>
      <c r="CU24" s="4" t="e">
        <f>#REF!</f>
        <v>#REF!</v>
      </c>
      <c r="CV24" s="3" t="e">
        <f>#REF!</f>
        <v>#REF!</v>
      </c>
      <c r="CW24" s="3" t="e">
        <f>#REF!</f>
        <v>#REF!</v>
      </c>
      <c r="CX24" s="3" t="e">
        <f>#REF!</f>
        <v>#REF!</v>
      </c>
      <c r="CY24" s="3" t="e">
        <f>#REF!</f>
        <v>#REF!</v>
      </c>
      <c r="DA24" s="2"/>
    </row>
    <row r="25" spans="1:234" s="16" customFormat="1" ht="24" customHeight="1">
      <c r="A25" s="31" t="s">
        <v>181</v>
      </c>
      <c r="B25" s="31" t="s">
        <v>182</v>
      </c>
      <c r="C25" s="31" t="s">
        <v>181</v>
      </c>
      <c r="D25" s="38" t="s">
        <v>496</v>
      </c>
      <c r="E25" s="39" t="s">
        <v>183</v>
      </c>
      <c r="F25" s="39"/>
      <c r="G25" s="39" t="s">
        <v>164</v>
      </c>
      <c r="H25" s="40" t="s">
        <v>55</v>
      </c>
      <c r="I25" s="41">
        <v>12303</v>
      </c>
      <c r="J25" s="41">
        <v>2906</v>
      </c>
      <c r="K25" s="42" t="s">
        <v>68</v>
      </c>
      <c r="L25" s="50" t="s">
        <v>184</v>
      </c>
      <c r="M25" s="51" t="s">
        <v>68</v>
      </c>
      <c r="N25" s="58">
        <v>518</v>
      </c>
      <c r="O25" s="59" t="s">
        <v>444</v>
      </c>
      <c r="P25" s="60" t="s">
        <v>68</v>
      </c>
      <c r="Q25" s="65" t="s">
        <v>57</v>
      </c>
      <c r="R25" s="38" t="s">
        <v>58</v>
      </c>
      <c r="S25" s="67" t="s">
        <v>59</v>
      </c>
      <c r="T25" s="71">
        <v>42117.822916666664</v>
      </c>
      <c r="U25" s="72" t="s">
        <v>60</v>
      </c>
      <c r="V25" s="73">
        <v>1</v>
      </c>
      <c r="W25" s="72" t="s">
        <v>61</v>
      </c>
      <c r="X25" s="73">
        <v>1</v>
      </c>
      <c r="Y25" s="78">
        <v>42117.822916666664</v>
      </c>
      <c r="Z25" s="79" t="s">
        <v>62</v>
      </c>
      <c r="AA25" s="80">
        <v>0</v>
      </c>
      <c r="AB25" s="50" t="s">
        <v>99</v>
      </c>
      <c r="AC25" s="50" t="s">
        <v>100</v>
      </c>
      <c r="AD25" s="50" t="s">
        <v>94</v>
      </c>
      <c r="AE25" s="50" t="s">
        <v>95</v>
      </c>
      <c r="AF25" s="85">
        <v>42117.822916666664</v>
      </c>
      <c r="AG25" s="86" t="s">
        <v>65</v>
      </c>
      <c r="AH25" s="87">
        <v>20</v>
      </c>
      <c r="AI25" s="88">
        <v>1</v>
      </c>
      <c r="AJ25" s="87">
        <v>20</v>
      </c>
      <c r="AK25" s="87">
        <v>20</v>
      </c>
      <c r="AL25" s="94" t="s">
        <v>101</v>
      </c>
      <c r="AM25" s="94" t="s">
        <v>185</v>
      </c>
      <c r="AN25" s="95"/>
      <c r="AO25" s="95"/>
      <c r="AP25" s="99"/>
      <c r="AQ25" s="97">
        <v>0</v>
      </c>
      <c r="AR25" s="98">
        <v>20</v>
      </c>
      <c r="AS25" s="105">
        <v>42162</v>
      </c>
      <c r="AT25" s="6"/>
      <c r="AU25" s="6"/>
      <c r="AV25" s="7"/>
      <c r="AW25" s="6"/>
      <c r="AX25" s="7"/>
      <c r="AY25" s="6"/>
      <c r="AZ25" s="7"/>
      <c r="BA25" s="6"/>
      <c r="BB25" s="7"/>
      <c r="BC25" s="6"/>
      <c r="BD25" s="7"/>
      <c r="BE25" s="6"/>
      <c r="BF25" s="7"/>
      <c r="BG25" s="6"/>
      <c r="BH25" s="7"/>
      <c r="BI25" s="6"/>
      <c r="BJ25" s="8"/>
      <c r="BK25" s="7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9"/>
      <c r="BW25" s="7"/>
      <c r="BX25" s="7"/>
      <c r="BY25" s="7"/>
      <c r="BZ25" s="8"/>
      <c r="CA25" s="7"/>
      <c r="CB25" s="8"/>
      <c r="CC25" s="7"/>
      <c r="CD25" s="7"/>
      <c r="CE25" s="7"/>
      <c r="CF25" s="8"/>
      <c r="CG25" s="7"/>
      <c r="CH25" s="8"/>
      <c r="CI25" s="7"/>
      <c r="CJ25" s="8"/>
      <c r="CK25" s="8"/>
      <c r="CL25" s="7"/>
      <c r="CM25" s="8"/>
      <c r="CN25" s="8"/>
      <c r="CO25" s="8"/>
      <c r="CP25" s="8">
        <f t="shared" si="0"/>
        <v>20</v>
      </c>
      <c r="CQ25" s="8" t="e">
        <f>IF(#REF!="","none",#REF!)</f>
        <v>#REF!</v>
      </c>
      <c r="CR25" s="8" t="e">
        <f>#REF!</f>
        <v>#REF!</v>
      </c>
      <c r="CS25" s="8" t="e">
        <f>#REF!</f>
        <v>#REF!</v>
      </c>
      <c r="CT25" s="8" t="e">
        <f>#REF!</f>
        <v>#REF!</v>
      </c>
      <c r="CU25" s="10" t="e">
        <f>#REF!</f>
        <v>#REF!</v>
      </c>
      <c r="CV25" s="8" t="e">
        <f>#REF!</f>
        <v>#REF!</v>
      </c>
      <c r="CW25" s="8" t="e">
        <f>#REF!</f>
        <v>#REF!</v>
      </c>
      <c r="CX25" s="8" t="e">
        <f>#REF!</f>
        <v>#REF!</v>
      </c>
      <c r="CY25" s="8" t="e">
        <f>#REF!</f>
        <v>#REF!</v>
      </c>
      <c r="CZ25" s="6"/>
      <c r="DA25" s="9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</row>
    <row r="26" spans="1:234" s="1" customFormat="1" ht="24" customHeight="1">
      <c r="A26" s="31" t="s">
        <v>186</v>
      </c>
      <c r="B26" s="31" t="s">
        <v>187</v>
      </c>
      <c r="C26" s="31" t="s">
        <v>186</v>
      </c>
      <c r="D26" s="38" t="s">
        <v>496</v>
      </c>
      <c r="E26" s="39" t="s">
        <v>188</v>
      </c>
      <c r="F26" s="39"/>
      <c r="G26" s="39" t="s">
        <v>189</v>
      </c>
      <c r="H26" s="40" t="s">
        <v>55</v>
      </c>
      <c r="I26" s="41">
        <v>12203</v>
      </c>
      <c r="J26" s="41">
        <v>3627</v>
      </c>
      <c r="K26" s="42" t="s">
        <v>68</v>
      </c>
      <c r="L26" s="50" t="s">
        <v>190</v>
      </c>
      <c r="M26" s="51" t="s">
        <v>68</v>
      </c>
      <c r="N26" s="58">
        <v>928</v>
      </c>
      <c r="O26" s="59" t="s">
        <v>445</v>
      </c>
      <c r="P26" s="60" t="s">
        <v>68</v>
      </c>
      <c r="Q26" s="65" t="s">
        <v>57</v>
      </c>
      <c r="R26" s="38" t="s">
        <v>58</v>
      </c>
      <c r="S26" s="67" t="s">
        <v>59</v>
      </c>
      <c r="T26" s="71">
        <v>42156.79027777778</v>
      </c>
      <c r="U26" s="72" t="s">
        <v>60</v>
      </c>
      <c r="V26" s="73">
        <v>1</v>
      </c>
      <c r="W26" s="72" t="s">
        <v>61</v>
      </c>
      <c r="X26" s="73">
        <v>1</v>
      </c>
      <c r="Y26" s="78">
        <v>42156.79027777778</v>
      </c>
      <c r="Z26" s="79" t="s">
        <v>62</v>
      </c>
      <c r="AA26" s="80">
        <v>0</v>
      </c>
      <c r="AB26" s="50"/>
      <c r="AC26" s="50"/>
      <c r="AD26" s="50" t="s">
        <v>191</v>
      </c>
      <c r="AE26" s="50" t="s">
        <v>128</v>
      </c>
      <c r="AF26" s="85">
        <v>42156.79027777778</v>
      </c>
      <c r="AG26" s="86" t="s">
        <v>65</v>
      </c>
      <c r="AH26" s="87">
        <v>20</v>
      </c>
      <c r="AI26" s="88">
        <v>1</v>
      </c>
      <c r="AJ26" s="87">
        <v>20</v>
      </c>
      <c r="AK26" s="87">
        <v>20</v>
      </c>
      <c r="AL26" s="94" t="s">
        <v>192</v>
      </c>
      <c r="AM26" s="94" t="s">
        <v>67</v>
      </c>
      <c r="AN26" s="95"/>
      <c r="AO26" s="95"/>
      <c r="AP26" s="99"/>
      <c r="AQ26" s="97">
        <v>0</v>
      </c>
      <c r="AR26" s="98">
        <v>20</v>
      </c>
      <c r="AS26" s="105">
        <v>42162</v>
      </c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13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8">
        <f t="shared" si="0"/>
        <v>20</v>
      </c>
      <c r="CQ26" s="8" t="e">
        <f>IF(#REF!="","none",#REF!)</f>
        <v>#REF!</v>
      </c>
      <c r="CR26" s="8" t="e">
        <f>#REF!</f>
        <v>#REF!</v>
      </c>
      <c r="CS26" s="8" t="e">
        <f>#REF!</f>
        <v>#REF!</v>
      </c>
      <c r="CT26" s="8" t="e">
        <f>#REF!</f>
        <v>#REF!</v>
      </c>
      <c r="CU26" s="10" t="e">
        <f>#REF!</f>
        <v>#REF!</v>
      </c>
      <c r="CV26" s="8" t="e">
        <f>#REF!</f>
        <v>#REF!</v>
      </c>
      <c r="CW26" s="8" t="e">
        <f>#REF!</f>
        <v>#REF!</v>
      </c>
      <c r="CX26" s="8" t="e">
        <f>#REF!</f>
        <v>#REF!</v>
      </c>
      <c r="CY26" s="8" t="e">
        <f>#REF!</f>
        <v>#REF!</v>
      </c>
      <c r="CZ26" s="7"/>
      <c r="DA26" s="13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</row>
    <row r="27" spans="1:105" s="1" customFormat="1" ht="24" customHeight="1">
      <c r="A27" s="31" t="s">
        <v>193</v>
      </c>
      <c r="B27" s="31" t="s">
        <v>194</v>
      </c>
      <c r="C27" s="31" t="s">
        <v>193</v>
      </c>
      <c r="D27" s="38" t="s">
        <v>496</v>
      </c>
      <c r="E27" s="39" t="s">
        <v>195</v>
      </c>
      <c r="F27" s="39"/>
      <c r="G27" s="39" t="s">
        <v>164</v>
      </c>
      <c r="H27" s="40" t="s">
        <v>55</v>
      </c>
      <c r="I27" s="41">
        <v>12306</v>
      </c>
      <c r="J27" s="41">
        <v>2738</v>
      </c>
      <c r="K27" s="42" t="s">
        <v>68</v>
      </c>
      <c r="L27" s="50" t="s">
        <v>196</v>
      </c>
      <c r="M27" s="51" t="s">
        <v>68</v>
      </c>
      <c r="N27" s="58">
        <v>518</v>
      </c>
      <c r="O27" s="59" t="s">
        <v>446</v>
      </c>
      <c r="P27" s="60" t="s">
        <v>68</v>
      </c>
      <c r="Q27" s="65" t="s">
        <v>57</v>
      </c>
      <c r="R27" s="38" t="s">
        <v>58</v>
      </c>
      <c r="S27" s="67" t="s">
        <v>59</v>
      </c>
      <c r="T27" s="71">
        <v>42148.79375</v>
      </c>
      <c r="U27" s="72" t="s">
        <v>60</v>
      </c>
      <c r="V27" s="73">
        <v>1</v>
      </c>
      <c r="W27" s="72" t="s">
        <v>61</v>
      </c>
      <c r="X27" s="73">
        <v>1</v>
      </c>
      <c r="Y27" s="78">
        <v>42148.79375</v>
      </c>
      <c r="Z27" s="79" t="s">
        <v>62</v>
      </c>
      <c r="AA27" s="80">
        <v>25</v>
      </c>
      <c r="AB27" s="50"/>
      <c r="AC27" s="50"/>
      <c r="AD27" s="50"/>
      <c r="AE27" s="50"/>
      <c r="AF27" s="85">
        <v>42148.79375</v>
      </c>
      <c r="AG27" s="86" t="s">
        <v>65</v>
      </c>
      <c r="AH27" s="87">
        <v>20</v>
      </c>
      <c r="AI27" s="88">
        <v>1</v>
      </c>
      <c r="AJ27" s="87">
        <v>20</v>
      </c>
      <c r="AK27" s="87">
        <v>20</v>
      </c>
      <c r="AL27" s="94" t="s">
        <v>197</v>
      </c>
      <c r="AM27" s="94"/>
      <c r="AN27" s="95"/>
      <c r="AO27" s="95"/>
      <c r="AP27" s="99"/>
      <c r="AQ27" s="97">
        <v>250</v>
      </c>
      <c r="AR27" s="98">
        <v>20</v>
      </c>
      <c r="AS27" s="105">
        <v>42162</v>
      </c>
      <c r="BV27" s="2"/>
      <c r="CP27" s="3">
        <f t="shared" si="0"/>
        <v>20</v>
      </c>
      <c r="CQ27" s="3" t="e">
        <f>IF(#REF!="","none",#REF!)</f>
        <v>#REF!</v>
      </c>
      <c r="CR27" s="3" t="e">
        <f>#REF!</f>
        <v>#REF!</v>
      </c>
      <c r="CS27" s="3" t="e">
        <f>#REF!</f>
        <v>#REF!</v>
      </c>
      <c r="CT27" s="3" t="e">
        <f>#REF!</f>
        <v>#REF!</v>
      </c>
      <c r="CU27" s="4" t="e">
        <f>#REF!</f>
        <v>#REF!</v>
      </c>
      <c r="CV27" s="3" t="e">
        <f>#REF!</f>
        <v>#REF!</v>
      </c>
      <c r="CW27" s="3" t="e">
        <f>#REF!</f>
        <v>#REF!</v>
      </c>
      <c r="CX27" s="3" t="e">
        <f>#REF!</f>
        <v>#REF!</v>
      </c>
      <c r="CY27" s="3" t="e">
        <f>#REF!</f>
        <v>#REF!</v>
      </c>
      <c r="DA27" s="2"/>
    </row>
    <row r="28" spans="1:105" s="1" customFormat="1" ht="24" customHeight="1">
      <c r="A28" s="31" t="s">
        <v>198</v>
      </c>
      <c r="B28" s="31" t="s">
        <v>194</v>
      </c>
      <c r="C28" s="31" t="s">
        <v>198</v>
      </c>
      <c r="D28" s="38" t="s">
        <v>496</v>
      </c>
      <c r="E28" s="39" t="s">
        <v>195</v>
      </c>
      <c r="F28" s="39"/>
      <c r="G28" s="39" t="s">
        <v>164</v>
      </c>
      <c r="H28" s="40" t="s">
        <v>55</v>
      </c>
      <c r="I28" s="41">
        <v>12306</v>
      </c>
      <c r="J28" s="41">
        <v>2738</v>
      </c>
      <c r="K28" s="42" t="s">
        <v>68</v>
      </c>
      <c r="L28" s="50" t="s">
        <v>196</v>
      </c>
      <c r="M28" s="51" t="s">
        <v>68</v>
      </c>
      <c r="N28" s="58">
        <v>518</v>
      </c>
      <c r="O28" s="59" t="s">
        <v>446</v>
      </c>
      <c r="P28" s="60" t="s">
        <v>68</v>
      </c>
      <c r="Q28" s="65" t="s">
        <v>57</v>
      </c>
      <c r="R28" s="38" t="s">
        <v>58</v>
      </c>
      <c r="S28" s="67" t="s">
        <v>59</v>
      </c>
      <c r="T28" s="71">
        <v>42148.79375</v>
      </c>
      <c r="U28" s="72" t="s">
        <v>60</v>
      </c>
      <c r="V28" s="73">
        <v>1</v>
      </c>
      <c r="W28" s="72" t="s">
        <v>61</v>
      </c>
      <c r="X28" s="73">
        <v>1</v>
      </c>
      <c r="Y28" s="78">
        <v>42148.79375</v>
      </c>
      <c r="Z28" s="79" t="s">
        <v>62</v>
      </c>
      <c r="AA28" s="80">
        <v>0</v>
      </c>
      <c r="AB28" s="50"/>
      <c r="AC28" s="50"/>
      <c r="AD28" s="50" t="s">
        <v>193</v>
      </c>
      <c r="AE28" s="50" t="s">
        <v>194</v>
      </c>
      <c r="AF28" s="85">
        <v>42148.79375</v>
      </c>
      <c r="AG28" s="86" t="s">
        <v>65</v>
      </c>
      <c r="AH28" s="87">
        <v>20</v>
      </c>
      <c r="AI28" s="88">
        <v>1</v>
      </c>
      <c r="AJ28" s="87">
        <v>20</v>
      </c>
      <c r="AK28" s="87">
        <v>20</v>
      </c>
      <c r="AL28" s="94" t="s">
        <v>197</v>
      </c>
      <c r="AM28" s="94"/>
      <c r="AN28" s="95"/>
      <c r="AO28" s="95"/>
      <c r="AP28" s="99"/>
      <c r="AQ28" s="97">
        <v>0</v>
      </c>
      <c r="AR28" s="98">
        <v>20</v>
      </c>
      <c r="AS28" s="105">
        <v>42162</v>
      </c>
      <c r="BV28" s="2"/>
      <c r="CP28" s="3">
        <f t="shared" si="0"/>
        <v>20</v>
      </c>
      <c r="CQ28" s="3" t="e">
        <f>IF(#REF!="","none",#REF!)</f>
        <v>#REF!</v>
      </c>
      <c r="CR28" s="3" t="e">
        <f>#REF!</f>
        <v>#REF!</v>
      </c>
      <c r="CS28" s="3" t="e">
        <f>#REF!</f>
        <v>#REF!</v>
      </c>
      <c r="CT28" s="3" t="e">
        <f>#REF!</f>
        <v>#REF!</v>
      </c>
      <c r="CU28" s="4" t="e">
        <f>#REF!</f>
        <v>#REF!</v>
      </c>
      <c r="CV28" s="3" t="e">
        <f>#REF!</f>
        <v>#REF!</v>
      </c>
      <c r="CW28" s="3" t="e">
        <f>#REF!</f>
        <v>#REF!</v>
      </c>
      <c r="CX28" s="3" t="e">
        <f>#REF!</f>
        <v>#REF!</v>
      </c>
      <c r="CY28" s="3" t="e">
        <f>#REF!</f>
        <v>#REF!</v>
      </c>
      <c r="DA28" s="2"/>
    </row>
    <row r="29" spans="1:234" s="1" customFormat="1" ht="24" customHeight="1">
      <c r="A29" s="31" t="s">
        <v>199</v>
      </c>
      <c r="B29" s="31" t="s">
        <v>194</v>
      </c>
      <c r="C29" s="31" t="s">
        <v>199</v>
      </c>
      <c r="D29" s="38" t="s">
        <v>496</v>
      </c>
      <c r="E29" s="39" t="s">
        <v>195</v>
      </c>
      <c r="F29" s="39"/>
      <c r="G29" s="39" t="s">
        <v>164</v>
      </c>
      <c r="H29" s="40" t="s">
        <v>55</v>
      </c>
      <c r="I29" s="41">
        <v>12306</v>
      </c>
      <c r="J29" s="41">
        <v>2738</v>
      </c>
      <c r="K29" s="42" t="s">
        <v>68</v>
      </c>
      <c r="L29" s="50" t="s">
        <v>196</v>
      </c>
      <c r="M29" s="51" t="s">
        <v>68</v>
      </c>
      <c r="N29" s="58">
        <v>518</v>
      </c>
      <c r="O29" s="59" t="s">
        <v>446</v>
      </c>
      <c r="P29" s="60" t="s">
        <v>68</v>
      </c>
      <c r="Q29" s="65" t="s">
        <v>57</v>
      </c>
      <c r="R29" s="38" t="s">
        <v>58</v>
      </c>
      <c r="S29" s="67" t="s">
        <v>59</v>
      </c>
      <c r="T29" s="71">
        <v>42148.79375</v>
      </c>
      <c r="U29" s="72" t="s">
        <v>60</v>
      </c>
      <c r="V29" s="73">
        <v>1</v>
      </c>
      <c r="W29" s="72" t="s">
        <v>61</v>
      </c>
      <c r="X29" s="73">
        <v>1</v>
      </c>
      <c r="Y29" s="78">
        <v>42148.79375</v>
      </c>
      <c r="Z29" s="79" t="s">
        <v>62</v>
      </c>
      <c r="AA29" s="80">
        <v>0</v>
      </c>
      <c r="AB29" s="50"/>
      <c r="AC29" s="50"/>
      <c r="AD29" s="50" t="s">
        <v>193</v>
      </c>
      <c r="AE29" s="50" t="s">
        <v>194</v>
      </c>
      <c r="AF29" s="85">
        <v>42148.79375</v>
      </c>
      <c r="AG29" s="86" t="s">
        <v>65</v>
      </c>
      <c r="AH29" s="87">
        <v>20</v>
      </c>
      <c r="AI29" s="88">
        <v>1</v>
      </c>
      <c r="AJ29" s="87">
        <v>20</v>
      </c>
      <c r="AK29" s="87">
        <v>20</v>
      </c>
      <c r="AL29" s="94" t="s">
        <v>197</v>
      </c>
      <c r="AM29" s="94"/>
      <c r="AN29" s="95"/>
      <c r="AO29" s="95"/>
      <c r="AP29" s="99"/>
      <c r="AQ29" s="97">
        <v>0</v>
      </c>
      <c r="AR29" s="98">
        <v>20</v>
      </c>
      <c r="AS29" s="105">
        <v>42162</v>
      </c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13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8">
        <f t="shared" si="0"/>
        <v>20</v>
      </c>
      <c r="CQ29" s="8" t="e">
        <f>IF(#REF!="","none",#REF!)</f>
        <v>#REF!</v>
      </c>
      <c r="CR29" s="8" t="e">
        <f>#REF!</f>
        <v>#REF!</v>
      </c>
      <c r="CS29" s="8" t="e">
        <f>#REF!</f>
        <v>#REF!</v>
      </c>
      <c r="CT29" s="8" t="e">
        <f>#REF!</f>
        <v>#REF!</v>
      </c>
      <c r="CU29" s="10" t="e">
        <f>#REF!</f>
        <v>#REF!</v>
      </c>
      <c r="CV29" s="8" t="e">
        <f>#REF!</f>
        <v>#REF!</v>
      </c>
      <c r="CW29" s="8" t="e">
        <f>#REF!</f>
        <v>#REF!</v>
      </c>
      <c r="CX29" s="8" t="e">
        <f>#REF!</f>
        <v>#REF!</v>
      </c>
      <c r="CY29" s="8" t="e">
        <f>#REF!</f>
        <v>#REF!</v>
      </c>
      <c r="CZ29" s="7"/>
      <c r="DA29" s="13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</row>
    <row r="30" spans="1:105" s="1" customFormat="1" ht="24" customHeight="1">
      <c r="A30" s="31" t="s">
        <v>200</v>
      </c>
      <c r="B30" s="31" t="s">
        <v>194</v>
      </c>
      <c r="C30" s="31" t="s">
        <v>200</v>
      </c>
      <c r="D30" s="38" t="s">
        <v>496</v>
      </c>
      <c r="E30" s="39" t="s">
        <v>195</v>
      </c>
      <c r="F30" s="39"/>
      <c r="G30" s="39" t="s">
        <v>164</v>
      </c>
      <c r="H30" s="40" t="s">
        <v>55</v>
      </c>
      <c r="I30" s="41">
        <v>12306</v>
      </c>
      <c r="J30" s="41">
        <v>2738</v>
      </c>
      <c r="K30" s="42" t="s">
        <v>68</v>
      </c>
      <c r="L30" s="50" t="s">
        <v>196</v>
      </c>
      <c r="M30" s="51" t="s">
        <v>68</v>
      </c>
      <c r="N30" s="58">
        <v>518</v>
      </c>
      <c r="O30" s="59" t="s">
        <v>446</v>
      </c>
      <c r="P30" s="60" t="s">
        <v>68</v>
      </c>
      <c r="Q30" s="65" t="s">
        <v>57</v>
      </c>
      <c r="R30" s="38" t="s">
        <v>58</v>
      </c>
      <c r="S30" s="67" t="s">
        <v>59</v>
      </c>
      <c r="T30" s="71">
        <v>42148.79375</v>
      </c>
      <c r="U30" s="72" t="s">
        <v>60</v>
      </c>
      <c r="V30" s="73">
        <v>1</v>
      </c>
      <c r="W30" s="72" t="s">
        <v>61</v>
      </c>
      <c r="X30" s="73">
        <v>1</v>
      </c>
      <c r="Y30" s="78">
        <v>42148.79375</v>
      </c>
      <c r="Z30" s="79" t="s">
        <v>62</v>
      </c>
      <c r="AA30" s="80">
        <v>0</v>
      </c>
      <c r="AB30" s="50"/>
      <c r="AC30" s="50"/>
      <c r="AD30" s="50" t="s">
        <v>193</v>
      </c>
      <c r="AE30" s="50" t="s">
        <v>194</v>
      </c>
      <c r="AF30" s="85">
        <v>42148.79375</v>
      </c>
      <c r="AG30" s="86" t="s">
        <v>65</v>
      </c>
      <c r="AH30" s="87">
        <v>20</v>
      </c>
      <c r="AI30" s="88">
        <v>1</v>
      </c>
      <c r="AJ30" s="87">
        <v>20</v>
      </c>
      <c r="AK30" s="87">
        <v>20</v>
      </c>
      <c r="AL30" s="94" t="s">
        <v>197</v>
      </c>
      <c r="AM30" s="94"/>
      <c r="AN30" s="95"/>
      <c r="AO30" s="95"/>
      <c r="AP30" s="99"/>
      <c r="AQ30" s="97">
        <v>0</v>
      </c>
      <c r="AR30" s="98">
        <v>20</v>
      </c>
      <c r="AS30" s="105">
        <v>42162</v>
      </c>
      <c r="BV30" s="2"/>
      <c r="CP30" s="3">
        <f t="shared" si="0"/>
        <v>20</v>
      </c>
      <c r="CQ30" s="3" t="e">
        <f>IF(#REF!="","none",#REF!)</f>
        <v>#REF!</v>
      </c>
      <c r="CR30" s="3" t="e">
        <f>#REF!</f>
        <v>#REF!</v>
      </c>
      <c r="CS30" s="3" t="e">
        <f>#REF!</f>
        <v>#REF!</v>
      </c>
      <c r="CT30" s="3" t="e">
        <f>#REF!</f>
        <v>#REF!</v>
      </c>
      <c r="CU30" s="4" t="e">
        <f>#REF!</f>
        <v>#REF!</v>
      </c>
      <c r="CV30" s="3" t="e">
        <f>#REF!</f>
        <v>#REF!</v>
      </c>
      <c r="CW30" s="3" t="e">
        <f>#REF!</f>
        <v>#REF!</v>
      </c>
      <c r="CX30" s="3" t="e">
        <f>#REF!</f>
        <v>#REF!</v>
      </c>
      <c r="CY30" s="3" t="e">
        <f>#REF!</f>
        <v>#REF!</v>
      </c>
      <c r="DA30" s="2"/>
    </row>
    <row r="31" spans="1:234" s="1" customFormat="1" ht="24" customHeight="1">
      <c r="A31" s="31" t="s">
        <v>201</v>
      </c>
      <c r="B31" s="31" t="s">
        <v>202</v>
      </c>
      <c r="C31" s="31" t="s">
        <v>201</v>
      </c>
      <c r="D31" s="38" t="s">
        <v>496</v>
      </c>
      <c r="E31" s="39" t="s">
        <v>203</v>
      </c>
      <c r="F31" s="39"/>
      <c r="G31" s="39" t="s">
        <v>164</v>
      </c>
      <c r="H31" s="40" t="s">
        <v>55</v>
      </c>
      <c r="I31" s="41">
        <v>12301</v>
      </c>
      <c r="J31" s="41"/>
      <c r="K31" s="42" t="s">
        <v>68</v>
      </c>
      <c r="L31" s="50" t="s">
        <v>204</v>
      </c>
      <c r="M31" s="51" t="s">
        <v>68</v>
      </c>
      <c r="N31" s="58">
        <v>518</v>
      </c>
      <c r="O31" s="59" t="s">
        <v>447</v>
      </c>
      <c r="P31" s="60" t="s">
        <v>68</v>
      </c>
      <c r="Q31" s="65" t="s">
        <v>57</v>
      </c>
      <c r="R31" s="38" t="s">
        <v>58</v>
      </c>
      <c r="S31" s="67" t="s">
        <v>59</v>
      </c>
      <c r="T31" s="71">
        <v>42155.76597222222</v>
      </c>
      <c r="U31" s="72" t="s">
        <v>60</v>
      </c>
      <c r="V31" s="73">
        <v>1</v>
      </c>
      <c r="W31" s="72" t="s">
        <v>61</v>
      </c>
      <c r="X31" s="73">
        <v>1</v>
      </c>
      <c r="Y31" s="78">
        <v>42155.76597222222</v>
      </c>
      <c r="Z31" s="79" t="s">
        <v>62</v>
      </c>
      <c r="AA31" s="80">
        <v>0</v>
      </c>
      <c r="AB31" s="50"/>
      <c r="AC31" s="50"/>
      <c r="AD31" s="50" t="s">
        <v>193</v>
      </c>
      <c r="AE31" s="50" t="s">
        <v>194</v>
      </c>
      <c r="AF31" s="85">
        <v>42155.76597222222</v>
      </c>
      <c r="AG31" s="86" t="s">
        <v>65</v>
      </c>
      <c r="AH31" s="87">
        <v>20</v>
      </c>
      <c r="AI31" s="88">
        <v>1</v>
      </c>
      <c r="AJ31" s="87">
        <v>20</v>
      </c>
      <c r="AK31" s="87">
        <v>20</v>
      </c>
      <c r="AL31" s="94" t="s">
        <v>197</v>
      </c>
      <c r="AM31" s="94" t="s">
        <v>136</v>
      </c>
      <c r="AN31" s="95"/>
      <c r="AO31" s="95"/>
      <c r="AP31" s="99"/>
      <c r="AQ31" s="97">
        <v>0</v>
      </c>
      <c r="AR31" s="98">
        <v>20</v>
      </c>
      <c r="AS31" s="105">
        <v>42162</v>
      </c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13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8">
        <f t="shared" si="0"/>
        <v>20</v>
      </c>
      <c r="CQ31" s="8" t="e">
        <f>IF(#REF!="","none",#REF!)</f>
        <v>#REF!</v>
      </c>
      <c r="CR31" s="8" t="e">
        <f>#REF!</f>
        <v>#REF!</v>
      </c>
      <c r="CS31" s="8" t="e">
        <f>#REF!</f>
        <v>#REF!</v>
      </c>
      <c r="CT31" s="8" t="e">
        <f>#REF!</f>
        <v>#REF!</v>
      </c>
      <c r="CU31" s="10" t="e">
        <f>#REF!</f>
        <v>#REF!</v>
      </c>
      <c r="CV31" s="8" t="e">
        <f>#REF!</f>
        <v>#REF!</v>
      </c>
      <c r="CW31" s="8" t="e">
        <f>#REF!</f>
        <v>#REF!</v>
      </c>
      <c r="CX31" s="8" t="e">
        <f>#REF!</f>
        <v>#REF!</v>
      </c>
      <c r="CY31" s="8" t="e">
        <f>#REF!</f>
        <v>#REF!</v>
      </c>
      <c r="CZ31" s="7"/>
      <c r="DA31" s="13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</row>
    <row r="32" spans="1:234" s="1" customFormat="1" ht="24" customHeight="1">
      <c r="A32" s="31" t="s">
        <v>205</v>
      </c>
      <c r="B32" s="31" t="s">
        <v>206</v>
      </c>
      <c r="C32" s="31" t="s">
        <v>205</v>
      </c>
      <c r="D32" s="38" t="s">
        <v>496</v>
      </c>
      <c r="E32" s="39" t="s">
        <v>207</v>
      </c>
      <c r="F32" s="39"/>
      <c r="G32" s="39" t="s">
        <v>164</v>
      </c>
      <c r="H32" s="40" t="s">
        <v>55</v>
      </c>
      <c r="I32" s="41">
        <v>12302</v>
      </c>
      <c r="J32" s="41">
        <v>9628</v>
      </c>
      <c r="K32" s="42" t="s">
        <v>68</v>
      </c>
      <c r="L32" s="50" t="s">
        <v>208</v>
      </c>
      <c r="M32" s="51" t="s">
        <v>68</v>
      </c>
      <c r="N32" s="58">
        <v>518</v>
      </c>
      <c r="O32" s="59" t="s">
        <v>448</v>
      </c>
      <c r="P32" s="60" t="s">
        <v>68</v>
      </c>
      <c r="Q32" s="65" t="s">
        <v>57</v>
      </c>
      <c r="R32" s="38" t="s">
        <v>58</v>
      </c>
      <c r="S32" s="67" t="s">
        <v>59</v>
      </c>
      <c r="T32" s="71">
        <v>42144.538194444445</v>
      </c>
      <c r="U32" s="72" t="s">
        <v>60</v>
      </c>
      <c r="V32" s="73">
        <v>1</v>
      </c>
      <c r="W32" s="72" t="s">
        <v>61</v>
      </c>
      <c r="X32" s="73">
        <v>1</v>
      </c>
      <c r="Y32" s="78">
        <v>42144.538194444445</v>
      </c>
      <c r="Z32" s="79" t="s">
        <v>62</v>
      </c>
      <c r="AA32" s="80">
        <v>0</v>
      </c>
      <c r="AB32" s="50"/>
      <c r="AC32" s="50"/>
      <c r="AD32" s="50"/>
      <c r="AE32" s="50"/>
      <c r="AF32" s="85">
        <v>42144.538194444445</v>
      </c>
      <c r="AG32" s="86" t="s">
        <v>65</v>
      </c>
      <c r="AH32" s="87">
        <v>20</v>
      </c>
      <c r="AI32" s="88">
        <v>1</v>
      </c>
      <c r="AJ32" s="87">
        <v>20</v>
      </c>
      <c r="AK32" s="87">
        <v>20</v>
      </c>
      <c r="AL32" s="94"/>
      <c r="AM32" s="94" t="s">
        <v>67</v>
      </c>
      <c r="AN32" s="95"/>
      <c r="AO32" s="95"/>
      <c r="AP32" s="99"/>
      <c r="AQ32" s="97">
        <v>0</v>
      </c>
      <c r="AR32" s="98">
        <v>20</v>
      </c>
      <c r="AS32" s="105">
        <v>42162</v>
      </c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2"/>
      <c r="BW32" s="11"/>
      <c r="BX32" s="11"/>
      <c r="BY32" s="11"/>
      <c r="BZ32" s="11"/>
      <c r="CA32" s="11"/>
      <c r="CB32" s="11"/>
      <c r="CC32" s="11"/>
      <c r="CD32" s="7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8">
        <f t="shared" si="0"/>
        <v>20</v>
      </c>
      <c r="CQ32" s="8" t="e">
        <f>IF(#REF!="","none",#REF!)</f>
        <v>#REF!</v>
      </c>
      <c r="CR32" s="8" t="e">
        <f>#REF!</f>
        <v>#REF!</v>
      </c>
      <c r="CS32" s="8" t="e">
        <f>#REF!</f>
        <v>#REF!</v>
      </c>
      <c r="CT32" s="8" t="e">
        <f>#REF!</f>
        <v>#REF!</v>
      </c>
      <c r="CU32" s="10" t="e">
        <f>#REF!</f>
        <v>#REF!</v>
      </c>
      <c r="CV32" s="8" t="e">
        <f>#REF!</f>
        <v>#REF!</v>
      </c>
      <c r="CW32" s="8" t="e">
        <f>#REF!</f>
        <v>#REF!</v>
      </c>
      <c r="CX32" s="8" t="e">
        <f>#REF!</f>
        <v>#REF!</v>
      </c>
      <c r="CY32" s="8" t="e">
        <f>#REF!</f>
        <v>#REF!</v>
      </c>
      <c r="CZ32" s="11"/>
      <c r="DA32" s="12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</row>
    <row r="33" spans="1:105" s="1" customFormat="1" ht="24" customHeight="1">
      <c r="A33" s="31" t="s">
        <v>209</v>
      </c>
      <c r="B33" s="31" t="s">
        <v>206</v>
      </c>
      <c r="C33" s="31" t="s">
        <v>209</v>
      </c>
      <c r="D33" s="38" t="s">
        <v>496</v>
      </c>
      <c r="E33" s="39" t="s">
        <v>210</v>
      </c>
      <c r="F33" s="39"/>
      <c r="G33" s="39" t="s">
        <v>121</v>
      </c>
      <c r="H33" s="40" t="s">
        <v>55</v>
      </c>
      <c r="I33" s="41">
        <v>12027</v>
      </c>
      <c r="J33" s="41">
        <v>9731</v>
      </c>
      <c r="K33" s="42" t="s">
        <v>68</v>
      </c>
      <c r="L33" s="50" t="s">
        <v>211</v>
      </c>
      <c r="M33" s="51" t="s">
        <v>68</v>
      </c>
      <c r="N33" s="58"/>
      <c r="O33" s="59"/>
      <c r="P33" s="60"/>
      <c r="Q33" s="65" t="s">
        <v>57</v>
      </c>
      <c r="R33" s="38" t="s">
        <v>58</v>
      </c>
      <c r="S33" s="67" t="s">
        <v>59</v>
      </c>
      <c r="T33" s="71">
        <v>42126.26875</v>
      </c>
      <c r="U33" s="72" t="s">
        <v>60</v>
      </c>
      <c r="V33" s="73">
        <v>1</v>
      </c>
      <c r="W33" s="72" t="s">
        <v>61</v>
      </c>
      <c r="X33" s="73">
        <v>1</v>
      </c>
      <c r="Y33" s="78">
        <v>42126.26875</v>
      </c>
      <c r="Z33" s="79" t="s">
        <v>62</v>
      </c>
      <c r="AA33" s="80">
        <v>0</v>
      </c>
      <c r="AB33" s="50"/>
      <c r="AC33" s="50"/>
      <c r="AD33" s="50" t="s">
        <v>205</v>
      </c>
      <c r="AE33" s="50" t="s">
        <v>206</v>
      </c>
      <c r="AF33" s="85">
        <v>42126.26875</v>
      </c>
      <c r="AG33" s="86" t="s">
        <v>65</v>
      </c>
      <c r="AH33" s="87">
        <v>20</v>
      </c>
      <c r="AI33" s="88">
        <v>1</v>
      </c>
      <c r="AJ33" s="87">
        <v>20</v>
      </c>
      <c r="AK33" s="87">
        <v>20</v>
      </c>
      <c r="AL33" s="94"/>
      <c r="AM33" s="94" t="s">
        <v>67</v>
      </c>
      <c r="AN33" s="95"/>
      <c r="AO33" s="95" t="s">
        <v>68</v>
      </c>
      <c r="AP33" s="99"/>
      <c r="AQ33" s="97">
        <v>0</v>
      </c>
      <c r="AR33" s="98">
        <v>20</v>
      </c>
      <c r="AS33" s="105">
        <v>42162</v>
      </c>
      <c r="BV33" s="2"/>
      <c r="CP33" s="3">
        <f t="shared" si="0"/>
        <v>20</v>
      </c>
      <c r="CQ33" s="3" t="e">
        <f>IF(#REF!="","none",#REF!)</f>
        <v>#REF!</v>
      </c>
      <c r="CR33" s="3" t="e">
        <f>#REF!</f>
        <v>#REF!</v>
      </c>
      <c r="CS33" s="3" t="e">
        <f>#REF!</f>
        <v>#REF!</v>
      </c>
      <c r="CT33" s="3" t="e">
        <f>#REF!</f>
        <v>#REF!</v>
      </c>
      <c r="CU33" s="4" t="e">
        <f>#REF!</f>
        <v>#REF!</v>
      </c>
      <c r="CV33" s="3" t="e">
        <f>#REF!</f>
        <v>#REF!</v>
      </c>
      <c r="CW33" s="3" t="e">
        <f>#REF!</f>
        <v>#REF!</v>
      </c>
      <c r="CX33" s="3" t="e">
        <f>#REF!</f>
        <v>#REF!</v>
      </c>
      <c r="CY33" s="3" t="e">
        <f>#REF!</f>
        <v>#REF!</v>
      </c>
      <c r="DA33" s="2"/>
    </row>
    <row r="34" spans="1:105" s="1" customFormat="1" ht="24" customHeight="1">
      <c r="A34" s="31" t="s">
        <v>212</v>
      </c>
      <c r="B34" s="31" t="s">
        <v>206</v>
      </c>
      <c r="C34" s="31" t="s">
        <v>212</v>
      </c>
      <c r="D34" s="38" t="s">
        <v>496</v>
      </c>
      <c r="E34" s="39" t="s">
        <v>207</v>
      </c>
      <c r="F34" s="39"/>
      <c r="G34" s="39" t="s">
        <v>213</v>
      </c>
      <c r="H34" s="40" t="s">
        <v>55</v>
      </c>
      <c r="I34" s="41">
        <v>12302</v>
      </c>
      <c r="J34" s="41">
        <v>9628</v>
      </c>
      <c r="K34" s="42" t="s">
        <v>68</v>
      </c>
      <c r="L34" s="50" t="s">
        <v>214</v>
      </c>
      <c r="M34" s="51" t="s">
        <v>68</v>
      </c>
      <c r="N34" s="58">
        <v>518</v>
      </c>
      <c r="O34" s="59" t="s">
        <v>448</v>
      </c>
      <c r="P34" s="60" t="s">
        <v>68</v>
      </c>
      <c r="Q34" s="65" t="s">
        <v>57</v>
      </c>
      <c r="R34" s="38" t="s">
        <v>58</v>
      </c>
      <c r="S34" s="67" t="s">
        <v>59</v>
      </c>
      <c r="T34" s="71">
        <v>42144.5375</v>
      </c>
      <c r="U34" s="72" t="s">
        <v>60</v>
      </c>
      <c r="V34" s="73">
        <v>1</v>
      </c>
      <c r="W34" s="72" t="s">
        <v>61</v>
      </c>
      <c r="X34" s="73">
        <v>1</v>
      </c>
      <c r="Y34" s="78">
        <v>42144.5375</v>
      </c>
      <c r="Z34" s="79" t="s">
        <v>62</v>
      </c>
      <c r="AA34" s="80">
        <v>0</v>
      </c>
      <c r="AB34" s="50"/>
      <c r="AC34" s="81"/>
      <c r="AD34" s="81" t="s">
        <v>205</v>
      </c>
      <c r="AE34" s="81" t="s">
        <v>206</v>
      </c>
      <c r="AF34" s="85">
        <v>42144.5375</v>
      </c>
      <c r="AG34" s="86" t="s">
        <v>142</v>
      </c>
      <c r="AH34" s="87">
        <v>5</v>
      </c>
      <c r="AI34" s="88">
        <v>1</v>
      </c>
      <c r="AJ34" s="87">
        <v>5</v>
      </c>
      <c r="AK34" s="87">
        <v>5</v>
      </c>
      <c r="AL34" s="94"/>
      <c r="AM34" s="94" t="s">
        <v>67</v>
      </c>
      <c r="AN34" s="95"/>
      <c r="AO34" s="95"/>
      <c r="AP34" s="100"/>
      <c r="AQ34" s="97">
        <v>0</v>
      </c>
      <c r="AR34" s="98">
        <v>5</v>
      </c>
      <c r="AS34" s="105">
        <v>42162</v>
      </c>
      <c r="BV34" s="2"/>
      <c r="CP34" s="3">
        <f aca="true" t="shared" si="1" ref="CP34:CP65">IF(ISNUMBER(AH34),AH34,"none")</f>
        <v>5</v>
      </c>
      <c r="CQ34" s="3" t="e">
        <f>IF(#REF!="","none",#REF!)</f>
        <v>#REF!</v>
      </c>
      <c r="CR34" s="3" t="e">
        <f>#REF!</f>
        <v>#REF!</v>
      </c>
      <c r="CS34" s="3" t="e">
        <f>#REF!</f>
        <v>#REF!</v>
      </c>
      <c r="CT34" s="3" t="e">
        <f>#REF!</f>
        <v>#REF!</v>
      </c>
      <c r="CU34" s="4" t="e">
        <f>#REF!</f>
        <v>#REF!</v>
      </c>
      <c r="CV34" s="3" t="e">
        <f>#REF!</f>
        <v>#REF!</v>
      </c>
      <c r="CW34" s="3" t="e">
        <f>#REF!</f>
        <v>#REF!</v>
      </c>
      <c r="CX34" s="3" t="e">
        <f>#REF!</f>
        <v>#REF!</v>
      </c>
      <c r="CY34" s="3" t="e">
        <f>#REF!</f>
        <v>#REF!</v>
      </c>
      <c r="DA34" s="2"/>
    </row>
    <row r="35" spans="1:234" s="16" customFormat="1" ht="24" customHeight="1">
      <c r="A35" s="31" t="s">
        <v>215</v>
      </c>
      <c r="B35" s="31" t="s">
        <v>206</v>
      </c>
      <c r="C35" s="31" t="s">
        <v>215</v>
      </c>
      <c r="D35" s="38" t="s">
        <v>496</v>
      </c>
      <c r="E35" s="39" t="s">
        <v>207</v>
      </c>
      <c r="F35" s="39"/>
      <c r="G35" s="39" t="s">
        <v>213</v>
      </c>
      <c r="H35" s="40" t="s">
        <v>55</v>
      </c>
      <c r="I35" s="41">
        <v>12302</v>
      </c>
      <c r="J35" s="41">
        <v>9628</v>
      </c>
      <c r="K35" s="42" t="s">
        <v>68</v>
      </c>
      <c r="L35" s="50" t="s">
        <v>214</v>
      </c>
      <c r="M35" s="51" t="s">
        <v>68</v>
      </c>
      <c r="N35" s="58">
        <v>518</v>
      </c>
      <c r="O35" s="59" t="s">
        <v>448</v>
      </c>
      <c r="P35" s="60" t="s">
        <v>68</v>
      </c>
      <c r="Q35" s="65" t="s">
        <v>57</v>
      </c>
      <c r="R35" s="38" t="s">
        <v>58</v>
      </c>
      <c r="S35" s="67" t="s">
        <v>59</v>
      </c>
      <c r="T35" s="71">
        <v>42144.538194444445</v>
      </c>
      <c r="U35" s="72" t="s">
        <v>60</v>
      </c>
      <c r="V35" s="73">
        <v>1</v>
      </c>
      <c r="W35" s="72" t="s">
        <v>61</v>
      </c>
      <c r="X35" s="73">
        <v>1</v>
      </c>
      <c r="Y35" s="78">
        <v>42144.538194444445</v>
      </c>
      <c r="Z35" s="79" t="s">
        <v>62</v>
      </c>
      <c r="AA35" s="80">
        <v>0</v>
      </c>
      <c r="AB35" s="50"/>
      <c r="AC35" s="81"/>
      <c r="AD35" s="81" t="s">
        <v>205</v>
      </c>
      <c r="AE35" s="81" t="s">
        <v>206</v>
      </c>
      <c r="AF35" s="85">
        <v>42144.538194444445</v>
      </c>
      <c r="AG35" s="86" t="s">
        <v>65</v>
      </c>
      <c r="AH35" s="87">
        <v>20</v>
      </c>
      <c r="AI35" s="88">
        <v>1</v>
      </c>
      <c r="AJ35" s="87">
        <v>20</v>
      </c>
      <c r="AK35" s="87">
        <v>20</v>
      </c>
      <c r="AL35" s="94"/>
      <c r="AM35" s="94" t="s">
        <v>67</v>
      </c>
      <c r="AN35" s="95"/>
      <c r="AO35" s="95"/>
      <c r="AP35" s="99"/>
      <c r="AQ35" s="97">
        <v>0</v>
      </c>
      <c r="AR35" s="98">
        <v>20</v>
      </c>
      <c r="AS35" s="105">
        <v>42162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2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3">
        <f t="shared" si="1"/>
        <v>20</v>
      </c>
      <c r="CQ35" s="3" t="e">
        <f>IF(#REF!="","none",#REF!)</f>
        <v>#REF!</v>
      </c>
      <c r="CR35" s="3" t="e">
        <f>#REF!</f>
        <v>#REF!</v>
      </c>
      <c r="CS35" s="3" t="e">
        <f>#REF!</f>
        <v>#REF!</v>
      </c>
      <c r="CT35" s="3" t="e">
        <f>#REF!</f>
        <v>#REF!</v>
      </c>
      <c r="CU35" s="4" t="e">
        <f>#REF!</f>
        <v>#REF!</v>
      </c>
      <c r="CV35" s="3" t="e">
        <f>#REF!</f>
        <v>#REF!</v>
      </c>
      <c r="CW35" s="3" t="e">
        <f>#REF!</f>
        <v>#REF!</v>
      </c>
      <c r="CX35" s="3" t="e">
        <f>#REF!</f>
        <v>#REF!</v>
      </c>
      <c r="CY35" s="3" t="e">
        <f>#REF!</f>
        <v>#REF!</v>
      </c>
      <c r="CZ35" s="1"/>
      <c r="DA35" s="2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s="1" customFormat="1" ht="24" customHeight="1">
      <c r="A36" s="31" t="s">
        <v>216</v>
      </c>
      <c r="B36" s="31" t="s">
        <v>206</v>
      </c>
      <c r="C36" s="31" t="s">
        <v>216</v>
      </c>
      <c r="D36" s="38" t="s">
        <v>496</v>
      </c>
      <c r="E36" s="39" t="s">
        <v>210</v>
      </c>
      <c r="F36" s="39"/>
      <c r="G36" s="39" t="s">
        <v>121</v>
      </c>
      <c r="H36" s="40" t="s">
        <v>55</v>
      </c>
      <c r="I36" s="41">
        <v>12027</v>
      </c>
      <c r="J36" s="41">
        <v>9731</v>
      </c>
      <c r="K36" s="42" t="s">
        <v>68</v>
      </c>
      <c r="L36" s="50" t="s">
        <v>211</v>
      </c>
      <c r="M36" s="51" t="s">
        <v>68</v>
      </c>
      <c r="N36" s="58"/>
      <c r="O36" s="59"/>
      <c r="P36" s="60"/>
      <c r="Q36" s="65" t="s">
        <v>57</v>
      </c>
      <c r="R36" s="38" t="s">
        <v>58</v>
      </c>
      <c r="S36" s="67" t="s">
        <v>59</v>
      </c>
      <c r="T36" s="71">
        <v>42126.26875</v>
      </c>
      <c r="U36" s="72" t="s">
        <v>60</v>
      </c>
      <c r="V36" s="73">
        <v>1</v>
      </c>
      <c r="W36" s="72" t="s">
        <v>61</v>
      </c>
      <c r="X36" s="73">
        <v>1</v>
      </c>
      <c r="Y36" s="78">
        <v>42126.26875</v>
      </c>
      <c r="Z36" s="79" t="s">
        <v>62</v>
      </c>
      <c r="AA36" s="80">
        <v>0</v>
      </c>
      <c r="AB36" s="50"/>
      <c r="AC36" s="50"/>
      <c r="AD36" s="50" t="s">
        <v>205</v>
      </c>
      <c r="AE36" s="50" t="s">
        <v>206</v>
      </c>
      <c r="AF36" s="85">
        <v>42126.26875</v>
      </c>
      <c r="AG36" s="86" t="s">
        <v>65</v>
      </c>
      <c r="AH36" s="87">
        <v>20</v>
      </c>
      <c r="AI36" s="88">
        <v>1</v>
      </c>
      <c r="AJ36" s="87">
        <v>20</v>
      </c>
      <c r="AK36" s="87">
        <v>20</v>
      </c>
      <c r="AL36" s="94"/>
      <c r="AM36" s="94" t="s">
        <v>67</v>
      </c>
      <c r="AN36" s="95"/>
      <c r="AO36" s="95" t="s">
        <v>68</v>
      </c>
      <c r="AP36" s="100"/>
      <c r="AQ36" s="97">
        <v>0</v>
      </c>
      <c r="AR36" s="98">
        <v>20</v>
      </c>
      <c r="AS36" s="105">
        <v>42162</v>
      </c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13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8">
        <f t="shared" si="1"/>
        <v>20</v>
      </c>
      <c r="CQ36" s="8" t="e">
        <f>IF(#REF!="","none",#REF!)</f>
        <v>#REF!</v>
      </c>
      <c r="CR36" s="8" t="e">
        <f>#REF!</f>
        <v>#REF!</v>
      </c>
      <c r="CS36" s="8" t="e">
        <f>#REF!</f>
        <v>#REF!</v>
      </c>
      <c r="CT36" s="8" t="e">
        <f>#REF!</f>
        <v>#REF!</v>
      </c>
      <c r="CU36" s="10" t="e">
        <f>#REF!</f>
        <v>#REF!</v>
      </c>
      <c r="CV36" s="8" t="e">
        <f>#REF!</f>
        <v>#REF!</v>
      </c>
      <c r="CW36" s="8" t="e">
        <f>#REF!</f>
        <v>#REF!</v>
      </c>
      <c r="CX36" s="8" t="e">
        <f>#REF!</f>
        <v>#REF!</v>
      </c>
      <c r="CY36" s="8" t="e">
        <f>#REF!</f>
        <v>#REF!</v>
      </c>
      <c r="CZ36" s="7"/>
      <c r="DA36" s="13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</row>
    <row r="37" spans="1:234" s="16" customFormat="1" ht="24" customHeight="1">
      <c r="A37" s="31" t="s">
        <v>166</v>
      </c>
      <c r="B37" s="31" t="s">
        <v>167</v>
      </c>
      <c r="C37" s="31" t="s">
        <v>166</v>
      </c>
      <c r="D37" s="38" t="s">
        <v>496</v>
      </c>
      <c r="E37" s="39" t="s">
        <v>217</v>
      </c>
      <c r="F37" s="39"/>
      <c r="G37" s="39" t="s">
        <v>218</v>
      </c>
      <c r="H37" s="40" t="s">
        <v>55</v>
      </c>
      <c r="I37" s="41">
        <v>12010</v>
      </c>
      <c r="J37" s="41">
        <v>7300</v>
      </c>
      <c r="K37" s="42" t="s">
        <v>68</v>
      </c>
      <c r="L37" s="50" t="s">
        <v>219</v>
      </c>
      <c r="M37" s="51" t="s">
        <v>68</v>
      </c>
      <c r="N37" s="58">
        <v>518</v>
      </c>
      <c r="O37" s="59" t="s">
        <v>449</v>
      </c>
      <c r="P37" s="60" t="s">
        <v>68</v>
      </c>
      <c r="Q37" s="65" t="s">
        <v>57</v>
      </c>
      <c r="R37" s="38" t="s">
        <v>58</v>
      </c>
      <c r="S37" s="67" t="s">
        <v>59</v>
      </c>
      <c r="T37" s="71">
        <v>42108.419444444444</v>
      </c>
      <c r="U37" s="72" t="s">
        <v>60</v>
      </c>
      <c r="V37" s="73">
        <v>1</v>
      </c>
      <c r="W37" s="72" t="s">
        <v>61</v>
      </c>
      <c r="X37" s="73">
        <v>1</v>
      </c>
      <c r="Y37" s="78">
        <v>42108.419444444444</v>
      </c>
      <c r="Z37" s="79" t="s">
        <v>62</v>
      </c>
      <c r="AA37" s="80">
        <v>100</v>
      </c>
      <c r="AB37" s="50"/>
      <c r="AC37" s="50"/>
      <c r="AD37" s="50"/>
      <c r="AE37" s="50"/>
      <c r="AF37" s="85">
        <v>42108.419444444444</v>
      </c>
      <c r="AG37" s="86" t="s">
        <v>65</v>
      </c>
      <c r="AH37" s="87">
        <v>20</v>
      </c>
      <c r="AI37" s="88">
        <v>1</v>
      </c>
      <c r="AJ37" s="87">
        <v>20</v>
      </c>
      <c r="AK37" s="87">
        <v>20</v>
      </c>
      <c r="AL37" s="94" t="s">
        <v>168</v>
      </c>
      <c r="AM37" s="94" t="s">
        <v>67</v>
      </c>
      <c r="AN37" s="95" t="s">
        <v>68</v>
      </c>
      <c r="AO37" s="95"/>
      <c r="AP37" s="100"/>
      <c r="AQ37" s="97">
        <v>305</v>
      </c>
      <c r="AR37" s="98">
        <v>20</v>
      </c>
      <c r="AS37" s="105">
        <v>42162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2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3">
        <f t="shared" si="1"/>
        <v>20</v>
      </c>
      <c r="CQ37" s="3" t="e">
        <f>IF(#REF!="","none",#REF!)</f>
        <v>#REF!</v>
      </c>
      <c r="CR37" s="3" t="e">
        <f>#REF!</f>
        <v>#REF!</v>
      </c>
      <c r="CS37" s="3" t="e">
        <f>#REF!</f>
        <v>#REF!</v>
      </c>
      <c r="CT37" s="3" t="e">
        <f>#REF!</f>
        <v>#REF!</v>
      </c>
      <c r="CU37" s="4" t="e">
        <f>#REF!</f>
        <v>#REF!</v>
      </c>
      <c r="CV37" s="3" t="e">
        <f>#REF!</f>
        <v>#REF!</v>
      </c>
      <c r="CW37" s="3" t="e">
        <f>#REF!</f>
        <v>#REF!</v>
      </c>
      <c r="CX37" s="3" t="e">
        <f>#REF!</f>
        <v>#REF!</v>
      </c>
      <c r="CY37" s="3" t="e">
        <f>#REF!</f>
        <v>#REF!</v>
      </c>
      <c r="CZ37" s="1"/>
      <c r="DA37" s="2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s="16" customFormat="1" ht="24" customHeight="1">
      <c r="A38" s="31" t="s">
        <v>220</v>
      </c>
      <c r="B38" s="31" t="s">
        <v>221</v>
      </c>
      <c r="C38" s="31" t="s">
        <v>220</v>
      </c>
      <c r="D38" s="38" t="s">
        <v>496</v>
      </c>
      <c r="E38" s="39" t="s">
        <v>195</v>
      </c>
      <c r="F38" s="39"/>
      <c r="G38" s="39" t="s">
        <v>164</v>
      </c>
      <c r="H38" s="40" t="s">
        <v>55</v>
      </c>
      <c r="I38" s="41">
        <v>12306</v>
      </c>
      <c r="J38" s="41">
        <v>2738</v>
      </c>
      <c r="K38" s="42" t="s">
        <v>68</v>
      </c>
      <c r="L38" s="50" t="s">
        <v>196</v>
      </c>
      <c r="M38" s="51" t="s">
        <v>68</v>
      </c>
      <c r="N38" s="58">
        <v>518</v>
      </c>
      <c r="O38" s="59" t="s">
        <v>446</v>
      </c>
      <c r="P38" s="60" t="s">
        <v>68</v>
      </c>
      <c r="Q38" s="65" t="s">
        <v>57</v>
      </c>
      <c r="R38" s="38" t="s">
        <v>58</v>
      </c>
      <c r="S38" s="67" t="s">
        <v>59</v>
      </c>
      <c r="T38" s="71">
        <v>42148.79375</v>
      </c>
      <c r="U38" s="72" t="s">
        <v>60</v>
      </c>
      <c r="V38" s="73">
        <v>1</v>
      </c>
      <c r="W38" s="72" t="s">
        <v>61</v>
      </c>
      <c r="X38" s="73">
        <v>1</v>
      </c>
      <c r="Y38" s="78">
        <v>42148.79375</v>
      </c>
      <c r="Z38" s="79" t="s">
        <v>62</v>
      </c>
      <c r="AA38" s="80">
        <v>0</v>
      </c>
      <c r="AB38" s="50"/>
      <c r="AC38" s="50"/>
      <c r="AD38" s="50"/>
      <c r="AE38" s="50"/>
      <c r="AF38" s="85">
        <v>42148.79375</v>
      </c>
      <c r="AG38" s="86" t="s">
        <v>148</v>
      </c>
      <c r="AH38" s="87">
        <v>0</v>
      </c>
      <c r="AI38" s="88">
        <v>1</v>
      </c>
      <c r="AJ38" s="87">
        <v>0</v>
      </c>
      <c r="AK38" s="87">
        <v>0</v>
      </c>
      <c r="AL38" s="94" t="s">
        <v>197</v>
      </c>
      <c r="AM38" s="94"/>
      <c r="AN38" s="95"/>
      <c r="AO38" s="95"/>
      <c r="AP38" s="99"/>
      <c r="AQ38" s="97">
        <v>0</v>
      </c>
      <c r="AR38" s="98">
        <v>0</v>
      </c>
      <c r="AS38" s="105">
        <v>42162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2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3">
        <f t="shared" si="1"/>
        <v>0</v>
      </c>
      <c r="CQ38" s="3" t="e">
        <f>IF(#REF!="","none",#REF!)</f>
        <v>#REF!</v>
      </c>
      <c r="CR38" s="3" t="e">
        <f>#REF!</f>
        <v>#REF!</v>
      </c>
      <c r="CS38" s="3" t="e">
        <f>#REF!</f>
        <v>#REF!</v>
      </c>
      <c r="CT38" s="3" t="e">
        <f>#REF!</f>
        <v>#REF!</v>
      </c>
      <c r="CU38" s="4" t="e">
        <f>#REF!</f>
        <v>#REF!</v>
      </c>
      <c r="CV38" s="3" t="e">
        <f>#REF!</f>
        <v>#REF!</v>
      </c>
      <c r="CW38" s="3" t="e">
        <f>#REF!</f>
        <v>#REF!</v>
      </c>
      <c r="CX38" s="3" t="e">
        <f>#REF!</f>
        <v>#REF!</v>
      </c>
      <c r="CY38" s="3" t="e">
        <f>#REF!</f>
        <v>#REF!</v>
      </c>
      <c r="CZ38" s="1"/>
      <c r="DA38" s="2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34" s="1" customFormat="1" ht="24" customHeight="1">
      <c r="A39" s="31" t="s">
        <v>222</v>
      </c>
      <c r="B39" s="31" t="s">
        <v>223</v>
      </c>
      <c r="C39" s="31" t="s">
        <v>222</v>
      </c>
      <c r="D39" s="38" t="s">
        <v>496</v>
      </c>
      <c r="E39" s="39" t="s">
        <v>224</v>
      </c>
      <c r="F39" s="39"/>
      <c r="G39" s="39" t="s">
        <v>225</v>
      </c>
      <c r="H39" s="40" t="s">
        <v>55</v>
      </c>
      <c r="I39" s="41">
        <v>12053</v>
      </c>
      <c r="J39" s="41">
        <v>2507</v>
      </c>
      <c r="K39" s="42" t="s">
        <v>68</v>
      </c>
      <c r="L39" s="50" t="s">
        <v>226</v>
      </c>
      <c r="M39" s="51" t="s">
        <v>68</v>
      </c>
      <c r="N39" s="58">
        <v>518</v>
      </c>
      <c r="O39" s="59" t="s">
        <v>450</v>
      </c>
      <c r="P39" s="60" t="s">
        <v>68</v>
      </c>
      <c r="Q39" s="65" t="s">
        <v>57</v>
      </c>
      <c r="R39" s="38" t="s">
        <v>58</v>
      </c>
      <c r="S39" s="67" t="s">
        <v>59</v>
      </c>
      <c r="T39" s="71">
        <v>42145.26666666667</v>
      </c>
      <c r="U39" s="72" t="s">
        <v>60</v>
      </c>
      <c r="V39" s="73">
        <v>1</v>
      </c>
      <c r="W39" s="72" t="s">
        <v>61</v>
      </c>
      <c r="X39" s="73">
        <v>1</v>
      </c>
      <c r="Y39" s="78">
        <v>42145.26666666667</v>
      </c>
      <c r="Z39" s="79" t="s">
        <v>62</v>
      </c>
      <c r="AA39" s="80">
        <v>0</v>
      </c>
      <c r="AB39" s="50"/>
      <c r="AC39" s="50"/>
      <c r="AD39" s="50"/>
      <c r="AE39" s="50"/>
      <c r="AF39" s="85">
        <v>42145.26666666667</v>
      </c>
      <c r="AG39" s="86" t="s">
        <v>142</v>
      </c>
      <c r="AH39" s="87">
        <v>5</v>
      </c>
      <c r="AI39" s="88">
        <v>1</v>
      </c>
      <c r="AJ39" s="87">
        <v>5</v>
      </c>
      <c r="AK39" s="87">
        <v>5</v>
      </c>
      <c r="AL39" s="94" t="s">
        <v>135</v>
      </c>
      <c r="AM39" s="94" t="s">
        <v>67</v>
      </c>
      <c r="AN39" s="95"/>
      <c r="AO39" s="95"/>
      <c r="AP39" s="99"/>
      <c r="AQ39" s="97">
        <v>0</v>
      </c>
      <c r="AR39" s="98">
        <v>5</v>
      </c>
      <c r="AS39" s="105">
        <v>42162</v>
      </c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7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8">
        <f t="shared" si="1"/>
        <v>5</v>
      </c>
      <c r="CQ39" s="18" t="e">
        <f>IF(#REF!="","none",#REF!)</f>
        <v>#REF!</v>
      </c>
      <c r="CR39" s="18" t="e">
        <f>#REF!</f>
        <v>#REF!</v>
      </c>
      <c r="CS39" s="18" t="e">
        <f>#REF!</f>
        <v>#REF!</v>
      </c>
      <c r="CT39" s="18" t="e">
        <f>#REF!</f>
        <v>#REF!</v>
      </c>
      <c r="CU39" s="19" t="e">
        <f>#REF!</f>
        <v>#REF!</v>
      </c>
      <c r="CV39" s="18" t="e">
        <f>#REF!</f>
        <v>#REF!</v>
      </c>
      <c r="CW39" s="18" t="e">
        <f>#REF!</f>
        <v>#REF!</v>
      </c>
      <c r="CX39" s="18" t="e">
        <f>#REF!</f>
        <v>#REF!</v>
      </c>
      <c r="CY39" s="18" t="e">
        <f>#REF!</f>
        <v>#REF!</v>
      </c>
      <c r="CZ39" s="16"/>
      <c r="DA39" s="17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</row>
    <row r="40" spans="1:234" s="16" customFormat="1" ht="24" customHeight="1">
      <c r="A40" s="31" t="s">
        <v>227</v>
      </c>
      <c r="B40" s="31" t="s">
        <v>223</v>
      </c>
      <c r="C40" s="31" t="s">
        <v>227</v>
      </c>
      <c r="D40" s="38" t="s">
        <v>496</v>
      </c>
      <c r="E40" s="39" t="s">
        <v>224</v>
      </c>
      <c r="F40" s="39"/>
      <c r="G40" s="39" t="s">
        <v>225</v>
      </c>
      <c r="H40" s="40" t="s">
        <v>55</v>
      </c>
      <c r="I40" s="41">
        <v>12053</v>
      </c>
      <c r="J40" s="41">
        <v>2507</v>
      </c>
      <c r="K40" s="42" t="s">
        <v>68</v>
      </c>
      <c r="L40" s="50" t="s">
        <v>226</v>
      </c>
      <c r="M40" s="51" t="s">
        <v>68</v>
      </c>
      <c r="N40" s="58">
        <v>518</v>
      </c>
      <c r="O40" s="59" t="s">
        <v>451</v>
      </c>
      <c r="P40" s="60" t="s">
        <v>68</v>
      </c>
      <c r="Q40" s="65" t="s">
        <v>57</v>
      </c>
      <c r="R40" s="38" t="s">
        <v>58</v>
      </c>
      <c r="S40" s="67" t="s">
        <v>59</v>
      </c>
      <c r="T40" s="71">
        <v>42145.26666666667</v>
      </c>
      <c r="U40" s="72" t="s">
        <v>60</v>
      </c>
      <c r="V40" s="73">
        <v>1</v>
      </c>
      <c r="W40" s="72" t="s">
        <v>61</v>
      </c>
      <c r="X40" s="73">
        <v>1</v>
      </c>
      <c r="Y40" s="78">
        <v>42145.26666666667</v>
      </c>
      <c r="Z40" s="79" t="s">
        <v>62</v>
      </c>
      <c r="AA40" s="80">
        <v>20</v>
      </c>
      <c r="AB40" s="50" t="s">
        <v>228</v>
      </c>
      <c r="AC40" s="50" t="s">
        <v>147</v>
      </c>
      <c r="AD40" s="50"/>
      <c r="AE40" s="50"/>
      <c r="AF40" s="85">
        <v>42145.26666666667</v>
      </c>
      <c r="AG40" s="86" t="s">
        <v>65</v>
      </c>
      <c r="AH40" s="87">
        <v>20</v>
      </c>
      <c r="AI40" s="88">
        <v>1</v>
      </c>
      <c r="AJ40" s="87">
        <v>20</v>
      </c>
      <c r="AK40" s="87">
        <v>20</v>
      </c>
      <c r="AL40" s="94" t="s">
        <v>135</v>
      </c>
      <c r="AM40" s="94" t="s">
        <v>67</v>
      </c>
      <c r="AN40" s="95" t="s">
        <v>68</v>
      </c>
      <c r="AO40" s="95"/>
      <c r="AP40" s="99"/>
      <c r="AQ40" s="97">
        <v>0</v>
      </c>
      <c r="AR40" s="98">
        <v>20</v>
      </c>
      <c r="AS40" s="105">
        <v>42162</v>
      </c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2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3">
        <f t="shared" si="1"/>
        <v>20</v>
      </c>
      <c r="CQ40" s="3" t="e">
        <f>IF(#REF!="","none",#REF!)</f>
        <v>#REF!</v>
      </c>
      <c r="CR40" s="3" t="e">
        <f>#REF!</f>
        <v>#REF!</v>
      </c>
      <c r="CS40" s="3" t="e">
        <f>#REF!</f>
        <v>#REF!</v>
      </c>
      <c r="CT40" s="3" t="e">
        <f>#REF!</f>
        <v>#REF!</v>
      </c>
      <c r="CU40" s="4" t="e">
        <f>#REF!</f>
        <v>#REF!</v>
      </c>
      <c r="CV40" s="3" t="e">
        <f>#REF!</f>
        <v>#REF!</v>
      </c>
      <c r="CW40" s="3" t="e">
        <f>#REF!</f>
        <v>#REF!</v>
      </c>
      <c r="CX40" s="3" t="e">
        <f>#REF!</f>
        <v>#REF!</v>
      </c>
      <c r="CY40" s="3" t="e">
        <f>#REF!</f>
        <v>#REF!</v>
      </c>
      <c r="CZ40" s="1"/>
      <c r="DA40" s="2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</row>
    <row r="41" spans="1:234" s="1" customFormat="1" ht="24" customHeight="1">
      <c r="A41" s="31" t="s">
        <v>102</v>
      </c>
      <c r="B41" s="31" t="s">
        <v>223</v>
      </c>
      <c r="C41" s="31" t="s">
        <v>102</v>
      </c>
      <c r="D41" s="38" t="s">
        <v>496</v>
      </c>
      <c r="E41" s="39" t="s">
        <v>224</v>
      </c>
      <c r="F41" s="39"/>
      <c r="G41" s="39" t="s">
        <v>225</v>
      </c>
      <c r="H41" s="40" t="s">
        <v>55</v>
      </c>
      <c r="I41" s="41">
        <v>12053</v>
      </c>
      <c r="J41" s="41">
        <v>2507</v>
      </c>
      <c r="K41" s="42" t="s">
        <v>68</v>
      </c>
      <c r="L41" s="50" t="s">
        <v>226</v>
      </c>
      <c r="M41" s="51" t="s">
        <v>68</v>
      </c>
      <c r="N41" s="58">
        <v>518</v>
      </c>
      <c r="O41" s="59" t="s">
        <v>451</v>
      </c>
      <c r="P41" s="60" t="s">
        <v>68</v>
      </c>
      <c r="Q41" s="65" t="s">
        <v>57</v>
      </c>
      <c r="R41" s="38" t="s">
        <v>58</v>
      </c>
      <c r="S41" s="67" t="s">
        <v>59</v>
      </c>
      <c r="T41" s="71">
        <v>42145.26666666667</v>
      </c>
      <c r="U41" s="72" t="s">
        <v>60</v>
      </c>
      <c r="V41" s="73">
        <v>1</v>
      </c>
      <c r="W41" s="72" t="s">
        <v>61</v>
      </c>
      <c r="X41" s="73">
        <v>1</v>
      </c>
      <c r="Y41" s="78">
        <v>42145.26666666667</v>
      </c>
      <c r="Z41" s="79" t="s">
        <v>62</v>
      </c>
      <c r="AA41" s="80">
        <v>0</v>
      </c>
      <c r="AB41" s="50" t="s">
        <v>228</v>
      </c>
      <c r="AC41" s="50" t="s">
        <v>147</v>
      </c>
      <c r="AD41" s="50"/>
      <c r="AE41" s="50"/>
      <c r="AF41" s="85">
        <v>42145.26666666667</v>
      </c>
      <c r="AG41" s="86" t="s">
        <v>142</v>
      </c>
      <c r="AH41" s="87">
        <v>5</v>
      </c>
      <c r="AI41" s="88">
        <v>1</v>
      </c>
      <c r="AJ41" s="87">
        <v>5</v>
      </c>
      <c r="AK41" s="87">
        <v>5</v>
      </c>
      <c r="AL41" s="94" t="s">
        <v>135</v>
      </c>
      <c r="AM41" s="94" t="s">
        <v>67</v>
      </c>
      <c r="AN41" s="95"/>
      <c r="AO41" s="95"/>
      <c r="AP41" s="101"/>
      <c r="AQ41" s="97">
        <v>0</v>
      </c>
      <c r="AR41" s="98">
        <v>5</v>
      </c>
      <c r="AS41" s="105">
        <v>42162</v>
      </c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13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8">
        <f t="shared" si="1"/>
        <v>5</v>
      </c>
      <c r="CQ41" s="8" t="e">
        <f>IF(#REF!="","none",#REF!)</f>
        <v>#REF!</v>
      </c>
      <c r="CR41" s="8" t="e">
        <f>#REF!</f>
        <v>#REF!</v>
      </c>
      <c r="CS41" s="8" t="e">
        <f>#REF!</f>
        <v>#REF!</v>
      </c>
      <c r="CT41" s="8" t="e">
        <f>#REF!</f>
        <v>#REF!</v>
      </c>
      <c r="CU41" s="10" t="e">
        <f>#REF!</f>
        <v>#REF!</v>
      </c>
      <c r="CV41" s="8" t="e">
        <f>#REF!</f>
        <v>#REF!</v>
      </c>
      <c r="CW41" s="8" t="e">
        <f>#REF!</f>
        <v>#REF!</v>
      </c>
      <c r="CX41" s="8" t="e">
        <f>#REF!</f>
        <v>#REF!</v>
      </c>
      <c r="CY41" s="8" t="e">
        <f>#REF!</f>
        <v>#REF!</v>
      </c>
      <c r="CZ41" s="7"/>
      <c r="DA41" s="13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</row>
    <row r="42" spans="1:105" s="1" customFormat="1" ht="24" customHeight="1">
      <c r="A42" s="31" t="s">
        <v>229</v>
      </c>
      <c r="B42" s="31" t="s">
        <v>230</v>
      </c>
      <c r="C42" s="31" t="s">
        <v>229</v>
      </c>
      <c r="D42" s="38" t="s">
        <v>496</v>
      </c>
      <c r="E42" s="39" t="s">
        <v>203</v>
      </c>
      <c r="F42" s="39"/>
      <c r="G42" s="39" t="s">
        <v>164</v>
      </c>
      <c r="H42" s="40" t="s">
        <v>55</v>
      </c>
      <c r="I42" s="41">
        <v>12301</v>
      </c>
      <c r="J42" s="41"/>
      <c r="K42" s="42" t="s">
        <v>68</v>
      </c>
      <c r="L42" s="50" t="s">
        <v>204</v>
      </c>
      <c r="M42" s="51" t="s">
        <v>68</v>
      </c>
      <c r="N42" s="58">
        <v>518</v>
      </c>
      <c r="O42" s="59" t="s">
        <v>447</v>
      </c>
      <c r="P42" s="60" t="s">
        <v>68</v>
      </c>
      <c r="Q42" s="65" t="s">
        <v>57</v>
      </c>
      <c r="R42" s="38" t="s">
        <v>58</v>
      </c>
      <c r="S42" s="67" t="s">
        <v>59</v>
      </c>
      <c r="T42" s="71">
        <v>42155.76597222222</v>
      </c>
      <c r="U42" s="72" t="s">
        <v>60</v>
      </c>
      <c r="V42" s="73">
        <v>1</v>
      </c>
      <c r="W42" s="72" t="s">
        <v>61</v>
      </c>
      <c r="X42" s="73">
        <v>1</v>
      </c>
      <c r="Y42" s="78">
        <v>42155.76597222222</v>
      </c>
      <c r="Z42" s="79" t="s">
        <v>62</v>
      </c>
      <c r="AA42" s="80">
        <v>0</v>
      </c>
      <c r="AB42" s="50"/>
      <c r="AC42" s="50"/>
      <c r="AD42" s="50" t="s">
        <v>193</v>
      </c>
      <c r="AE42" s="50" t="s">
        <v>194</v>
      </c>
      <c r="AF42" s="85">
        <v>42155.76597222222</v>
      </c>
      <c r="AG42" s="86" t="s">
        <v>65</v>
      </c>
      <c r="AH42" s="87">
        <v>20</v>
      </c>
      <c r="AI42" s="88">
        <v>1</v>
      </c>
      <c r="AJ42" s="87">
        <v>20</v>
      </c>
      <c r="AK42" s="87">
        <v>20</v>
      </c>
      <c r="AL42" s="94" t="s">
        <v>197</v>
      </c>
      <c r="AM42" s="94" t="s">
        <v>67</v>
      </c>
      <c r="AN42" s="95"/>
      <c r="AO42" s="95"/>
      <c r="AP42" s="101"/>
      <c r="AQ42" s="97">
        <v>0</v>
      </c>
      <c r="AR42" s="98">
        <v>20</v>
      </c>
      <c r="AS42" s="105">
        <v>42162</v>
      </c>
      <c r="BV42" s="2"/>
      <c r="CP42" s="3">
        <f t="shared" si="1"/>
        <v>20</v>
      </c>
      <c r="CQ42" s="3" t="e">
        <f>IF(#REF!="","none",#REF!)</f>
        <v>#REF!</v>
      </c>
      <c r="CR42" s="3" t="e">
        <f>#REF!</f>
        <v>#REF!</v>
      </c>
      <c r="CS42" s="3" t="e">
        <f>#REF!</f>
        <v>#REF!</v>
      </c>
      <c r="CT42" s="3" t="e">
        <f>#REF!</f>
        <v>#REF!</v>
      </c>
      <c r="CU42" s="4" t="e">
        <f>#REF!</f>
        <v>#REF!</v>
      </c>
      <c r="CV42" s="3" t="e">
        <f>#REF!</f>
        <v>#REF!</v>
      </c>
      <c r="CW42" s="3" t="e">
        <f>#REF!</f>
        <v>#REF!</v>
      </c>
      <c r="CX42" s="3" t="e">
        <f>#REF!</f>
        <v>#REF!</v>
      </c>
      <c r="CY42" s="3" t="e">
        <f>#REF!</f>
        <v>#REF!</v>
      </c>
      <c r="DA42" s="2"/>
    </row>
    <row r="43" spans="1:234" s="20" customFormat="1" ht="24" customHeight="1">
      <c r="A43" s="31" t="s">
        <v>51</v>
      </c>
      <c r="B43" s="31" t="s">
        <v>231</v>
      </c>
      <c r="C43" s="31" t="s">
        <v>51</v>
      </c>
      <c r="D43" s="38" t="s">
        <v>496</v>
      </c>
      <c r="E43" s="39" t="s">
        <v>232</v>
      </c>
      <c r="F43" s="39"/>
      <c r="G43" s="39" t="s">
        <v>72</v>
      </c>
      <c r="H43" s="40" t="s">
        <v>55</v>
      </c>
      <c r="I43" s="41">
        <v>12043</v>
      </c>
      <c r="J43" s="41">
        <v>5931</v>
      </c>
      <c r="K43" s="42" t="s">
        <v>68</v>
      </c>
      <c r="L43" s="50" t="s">
        <v>233</v>
      </c>
      <c r="M43" s="51" t="s">
        <v>68</v>
      </c>
      <c r="N43" s="58">
        <v>518</v>
      </c>
      <c r="O43" s="59" t="s">
        <v>452</v>
      </c>
      <c r="P43" s="60" t="s">
        <v>68</v>
      </c>
      <c r="Q43" s="65" t="s">
        <v>57</v>
      </c>
      <c r="R43" s="38" t="s">
        <v>58</v>
      </c>
      <c r="S43" s="67" t="s">
        <v>59</v>
      </c>
      <c r="T43" s="71">
        <v>42106.356944444444</v>
      </c>
      <c r="U43" s="72" t="s">
        <v>60</v>
      </c>
      <c r="V43" s="73">
        <v>1</v>
      </c>
      <c r="W43" s="72" t="s">
        <v>61</v>
      </c>
      <c r="X43" s="73">
        <v>1</v>
      </c>
      <c r="Y43" s="78">
        <v>42106.356944444444</v>
      </c>
      <c r="Z43" s="79" t="s">
        <v>62</v>
      </c>
      <c r="AA43" s="80">
        <v>0</v>
      </c>
      <c r="AB43" s="50" t="s">
        <v>228</v>
      </c>
      <c r="AC43" s="50" t="s">
        <v>147</v>
      </c>
      <c r="AD43" s="50"/>
      <c r="AE43" s="50"/>
      <c r="AF43" s="85">
        <v>42106.356944444444</v>
      </c>
      <c r="AG43" s="86" t="s">
        <v>65</v>
      </c>
      <c r="AH43" s="87">
        <v>20</v>
      </c>
      <c r="AI43" s="88">
        <v>1</v>
      </c>
      <c r="AJ43" s="87">
        <v>20</v>
      </c>
      <c r="AK43" s="87">
        <v>20</v>
      </c>
      <c r="AL43" s="94"/>
      <c r="AM43" s="94" t="s">
        <v>67</v>
      </c>
      <c r="AN43" s="95"/>
      <c r="AO43" s="95" t="s">
        <v>68</v>
      </c>
      <c r="AP43" s="99"/>
      <c r="AQ43" s="97">
        <v>0</v>
      </c>
      <c r="AR43" s="98">
        <v>20</v>
      </c>
      <c r="AS43" s="105">
        <v>42162</v>
      </c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13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8">
        <f t="shared" si="1"/>
        <v>20</v>
      </c>
      <c r="CQ43" s="8" t="e">
        <f>IF(#REF!="","none",#REF!)</f>
        <v>#REF!</v>
      </c>
      <c r="CR43" s="8" t="e">
        <f>#REF!</f>
        <v>#REF!</v>
      </c>
      <c r="CS43" s="8" t="e">
        <f>#REF!</f>
        <v>#REF!</v>
      </c>
      <c r="CT43" s="8" t="e">
        <f>#REF!</f>
        <v>#REF!</v>
      </c>
      <c r="CU43" s="10" t="e">
        <f>#REF!</f>
        <v>#REF!</v>
      </c>
      <c r="CV43" s="8" t="e">
        <f>#REF!</f>
        <v>#REF!</v>
      </c>
      <c r="CW43" s="8" t="e">
        <f>#REF!</f>
        <v>#REF!</v>
      </c>
      <c r="CX43" s="8" t="e">
        <f>#REF!</f>
        <v>#REF!</v>
      </c>
      <c r="CY43" s="8" t="e">
        <f>#REF!</f>
        <v>#REF!</v>
      </c>
      <c r="CZ43" s="7"/>
      <c r="DA43" s="13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</row>
    <row r="44" spans="1:234" s="1" customFormat="1" ht="24" customHeight="1">
      <c r="A44" s="31" t="s">
        <v>234</v>
      </c>
      <c r="B44" s="31" t="s">
        <v>235</v>
      </c>
      <c r="C44" s="31" t="s">
        <v>234</v>
      </c>
      <c r="D44" s="38" t="s">
        <v>496</v>
      </c>
      <c r="E44" s="39" t="s">
        <v>236</v>
      </c>
      <c r="F44" s="39"/>
      <c r="G44" s="39" t="s">
        <v>164</v>
      </c>
      <c r="H44" s="40" t="s">
        <v>55</v>
      </c>
      <c r="I44" s="41">
        <v>12307</v>
      </c>
      <c r="J44" s="41">
        <v>1909</v>
      </c>
      <c r="K44" s="42" t="s">
        <v>68</v>
      </c>
      <c r="L44" s="50" t="s">
        <v>237</v>
      </c>
      <c r="M44" s="51" t="s">
        <v>68</v>
      </c>
      <c r="N44" s="58">
        <v>518</v>
      </c>
      <c r="O44" s="59" t="s">
        <v>453</v>
      </c>
      <c r="P44" s="60" t="s">
        <v>68</v>
      </c>
      <c r="Q44" s="65" t="s">
        <v>57</v>
      </c>
      <c r="R44" s="38" t="s">
        <v>58</v>
      </c>
      <c r="S44" s="67" t="s">
        <v>59</v>
      </c>
      <c r="T44" s="71">
        <v>42154.802083333336</v>
      </c>
      <c r="U44" s="72" t="s">
        <v>60</v>
      </c>
      <c r="V44" s="73">
        <v>1</v>
      </c>
      <c r="W44" s="72" t="s">
        <v>61</v>
      </c>
      <c r="X44" s="73">
        <v>1</v>
      </c>
      <c r="Y44" s="78">
        <v>42154.802083333336</v>
      </c>
      <c r="Z44" s="79" t="s">
        <v>62</v>
      </c>
      <c r="AA44" s="80">
        <v>0</v>
      </c>
      <c r="AB44" s="50"/>
      <c r="AC44" s="50"/>
      <c r="AD44" s="50" t="s">
        <v>118</v>
      </c>
      <c r="AE44" s="50" t="s">
        <v>119</v>
      </c>
      <c r="AF44" s="85">
        <v>42154.802083333336</v>
      </c>
      <c r="AG44" s="86" t="s">
        <v>65</v>
      </c>
      <c r="AH44" s="87">
        <v>20</v>
      </c>
      <c r="AI44" s="88">
        <v>1</v>
      </c>
      <c r="AJ44" s="87">
        <v>20</v>
      </c>
      <c r="AK44" s="87">
        <v>20</v>
      </c>
      <c r="AL44" s="94"/>
      <c r="AM44" s="94" t="s">
        <v>67</v>
      </c>
      <c r="AN44" s="95"/>
      <c r="AO44" s="95" t="s">
        <v>68</v>
      </c>
      <c r="AP44" s="99"/>
      <c r="AQ44" s="97">
        <v>0</v>
      </c>
      <c r="AR44" s="98">
        <v>20</v>
      </c>
      <c r="AS44" s="105">
        <v>42162</v>
      </c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13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8">
        <f t="shared" si="1"/>
        <v>20</v>
      </c>
      <c r="CQ44" s="8" t="e">
        <f>IF(#REF!="","none",#REF!)</f>
        <v>#REF!</v>
      </c>
      <c r="CR44" s="8" t="e">
        <f>#REF!</f>
        <v>#REF!</v>
      </c>
      <c r="CS44" s="8" t="e">
        <f>#REF!</f>
        <v>#REF!</v>
      </c>
      <c r="CT44" s="8" t="e">
        <f>#REF!</f>
        <v>#REF!</v>
      </c>
      <c r="CU44" s="10" t="e">
        <f>#REF!</f>
        <v>#REF!</v>
      </c>
      <c r="CV44" s="8" t="e">
        <f>#REF!</f>
        <v>#REF!</v>
      </c>
      <c r="CW44" s="8" t="e">
        <f>#REF!</f>
        <v>#REF!</v>
      </c>
      <c r="CX44" s="8" t="e">
        <f>#REF!</f>
        <v>#REF!</v>
      </c>
      <c r="CY44" s="8" t="e">
        <f>#REF!</f>
        <v>#REF!</v>
      </c>
      <c r="CZ44" s="7"/>
      <c r="DA44" s="13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</row>
    <row r="45" spans="1:105" s="1" customFormat="1" ht="24" customHeight="1">
      <c r="A45" s="31" t="s">
        <v>238</v>
      </c>
      <c r="B45" s="31" t="s">
        <v>239</v>
      </c>
      <c r="C45" s="31" t="s">
        <v>238</v>
      </c>
      <c r="D45" s="38" t="s">
        <v>496</v>
      </c>
      <c r="E45" s="39" t="s">
        <v>156</v>
      </c>
      <c r="F45" s="39"/>
      <c r="G45" s="39" t="s">
        <v>157</v>
      </c>
      <c r="H45" s="40" t="s">
        <v>55</v>
      </c>
      <c r="I45" s="41">
        <v>12866</v>
      </c>
      <c r="J45" s="41">
        <v>2024</v>
      </c>
      <c r="K45" s="42" t="s">
        <v>68</v>
      </c>
      <c r="L45" s="50" t="s">
        <v>158</v>
      </c>
      <c r="M45" s="51" t="s">
        <v>68</v>
      </c>
      <c r="N45" s="58">
        <v>518</v>
      </c>
      <c r="O45" s="59" t="s">
        <v>441</v>
      </c>
      <c r="P45" s="60" t="s">
        <v>68</v>
      </c>
      <c r="Q45" s="65" t="s">
        <v>57</v>
      </c>
      <c r="R45" s="38" t="s">
        <v>58</v>
      </c>
      <c r="S45" s="67" t="s">
        <v>59</v>
      </c>
      <c r="T45" s="71">
        <v>42152.23888888889</v>
      </c>
      <c r="U45" s="72" t="s">
        <v>60</v>
      </c>
      <c r="V45" s="73">
        <v>1</v>
      </c>
      <c r="W45" s="72" t="s">
        <v>61</v>
      </c>
      <c r="X45" s="73">
        <v>1</v>
      </c>
      <c r="Y45" s="78">
        <v>42152.23888888889</v>
      </c>
      <c r="Z45" s="79" t="s">
        <v>62</v>
      </c>
      <c r="AA45" s="80">
        <v>0</v>
      </c>
      <c r="AB45" s="50" t="s">
        <v>159</v>
      </c>
      <c r="AC45" s="50" t="s">
        <v>155</v>
      </c>
      <c r="AD45" s="50"/>
      <c r="AE45" s="50"/>
      <c r="AF45" s="85">
        <v>42152.23888888889</v>
      </c>
      <c r="AG45" s="86" t="s">
        <v>148</v>
      </c>
      <c r="AH45" s="87">
        <v>0</v>
      </c>
      <c r="AI45" s="88">
        <v>1</v>
      </c>
      <c r="AJ45" s="87">
        <v>0</v>
      </c>
      <c r="AK45" s="87">
        <v>0</v>
      </c>
      <c r="AL45" s="94" t="s">
        <v>160</v>
      </c>
      <c r="AM45" s="94"/>
      <c r="AN45" s="95"/>
      <c r="AO45" s="95"/>
      <c r="AP45" s="99"/>
      <c r="AQ45" s="97">
        <v>0</v>
      </c>
      <c r="AR45" s="98">
        <v>0</v>
      </c>
      <c r="AS45" s="105">
        <v>42162</v>
      </c>
      <c r="BV45" s="2"/>
      <c r="CP45" s="3">
        <f t="shared" si="1"/>
        <v>0</v>
      </c>
      <c r="CQ45" s="3" t="e">
        <f>IF(#REF!="","none",#REF!)</f>
        <v>#REF!</v>
      </c>
      <c r="CR45" s="3" t="e">
        <f>#REF!</f>
        <v>#REF!</v>
      </c>
      <c r="CS45" s="3" t="e">
        <f>#REF!</f>
        <v>#REF!</v>
      </c>
      <c r="CT45" s="3" t="e">
        <f>#REF!</f>
        <v>#REF!</v>
      </c>
      <c r="CU45" s="4" t="e">
        <f>#REF!</f>
        <v>#REF!</v>
      </c>
      <c r="CV45" s="3" t="e">
        <f>#REF!</f>
        <v>#REF!</v>
      </c>
      <c r="CW45" s="3" t="e">
        <f>#REF!</f>
        <v>#REF!</v>
      </c>
      <c r="CX45" s="3" t="e">
        <f>#REF!</f>
        <v>#REF!</v>
      </c>
      <c r="CY45" s="3" t="e">
        <f>#REF!</f>
        <v>#REF!</v>
      </c>
      <c r="DA45" s="2"/>
    </row>
    <row r="46" spans="1:234" s="1" customFormat="1" ht="24" customHeight="1">
      <c r="A46" s="31" t="s">
        <v>240</v>
      </c>
      <c r="B46" s="31" t="s">
        <v>241</v>
      </c>
      <c r="C46" s="31" t="s">
        <v>240</v>
      </c>
      <c r="D46" s="38" t="s">
        <v>496</v>
      </c>
      <c r="E46" s="39" t="s">
        <v>242</v>
      </c>
      <c r="F46" s="39"/>
      <c r="G46" s="39" t="s">
        <v>164</v>
      </c>
      <c r="H46" s="40" t="s">
        <v>55</v>
      </c>
      <c r="I46" s="41">
        <v>12306</v>
      </c>
      <c r="J46" s="41">
        <v>4335</v>
      </c>
      <c r="K46" s="42" t="s">
        <v>68</v>
      </c>
      <c r="L46" s="50" t="s">
        <v>243</v>
      </c>
      <c r="M46" s="51" t="s">
        <v>68</v>
      </c>
      <c r="N46" s="58">
        <v>518</v>
      </c>
      <c r="O46" s="59" t="s">
        <v>454</v>
      </c>
      <c r="P46" s="60" t="s">
        <v>68</v>
      </c>
      <c r="Q46" s="65" t="s">
        <v>57</v>
      </c>
      <c r="R46" s="38" t="s">
        <v>58</v>
      </c>
      <c r="S46" s="67" t="s">
        <v>59</v>
      </c>
      <c r="T46" s="71">
        <v>42154.802083333336</v>
      </c>
      <c r="U46" s="72" t="s">
        <v>60</v>
      </c>
      <c r="V46" s="73">
        <v>1</v>
      </c>
      <c r="W46" s="72" t="s">
        <v>61</v>
      </c>
      <c r="X46" s="73">
        <v>1</v>
      </c>
      <c r="Y46" s="78">
        <v>42154.802083333336</v>
      </c>
      <c r="Z46" s="79" t="s">
        <v>62</v>
      </c>
      <c r="AA46" s="80">
        <v>0</v>
      </c>
      <c r="AB46" s="50"/>
      <c r="AC46" s="50"/>
      <c r="AD46" s="50" t="s">
        <v>118</v>
      </c>
      <c r="AE46" s="50" t="s">
        <v>119</v>
      </c>
      <c r="AF46" s="85">
        <v>42154.802083333336</v>
      </c>
      <c r="AG46" s="86" t="s">
        <v>65</v>
      </c>
      <c r="AH46" s="87">
        <v>20</v>
      </c>
      <c r="AI46" s="88">
        <v>1</v>
      </c>
      <c r="AJ46" s="87">
        <v>20</v>
      </c>
      <c r="AK46" s="87">
        <v>20</v>
      </c>
      <c r="AL46" s="94"/>
      <c r="AM46" s="94" t="s">
        <v>67</v>
      </c>
      <c r="AN46" s="95"/>
      <c r="AO46" s="95" t="s">
        <v>68</v>
      </c>
      <c r="AP46" s="100"/>
      <c r="AQ46" s="97">
        <v>50</v>
      </c>
      <c r="AR46" s="98">
        <v>20</v>
      </c>
      <c r="AS46" s="105">
        <v>42162</v>
      </c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1"/>
      <c r="BW46" s="20"/>
      <c r="BX46" s="20"/>
      <c r="BY46" s="20"/>
      <c r="BZ46" s="20"/>
      <c r="CA46" s="20"/>
      <c r="CB46" s="20"/>
      <c r="CC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3">
        <f t="shared" si="1"/>
        <v>20</v>
      </c>
      <c r="CQ46" s="3" t="e">
        <f>IF(#REF!="","none",#REF!)</f>
        <v>#REF!</v>
      </c>
      <c r="CR46" s="3" t="e">
        <f>#REF!</f>
        <v>#REF!</v>
      </c>
      <c r="CS46" s="3" t="e">
        <f>#REF!</f>
        <v>#REF!</v>
      </c>
      <c r="CT46" s="3" t="e">
        <f>#REF!</f>
        <v>#REF!</v>
      </c>
      <c r="CU46" s="4" t="e">
        <f>#REF!</f>
        <v>#REF!</v>
      </c>
      <c r="CV46" s="3" t="e">
        <f>#REF!</f>
        <v>#REF!</v>
      </c>
      <c r="CW46" s="3" t="e">
        <f>#REF!</f>
        <v>#REF!</v>
      </c>
      <c r="CX46" s="3" t="e">
        <f>#REF!</f>
        <v>#REF!</v>
      </c>
      <c r="CY46" s="3" t="e">
        <f>#REF!</f>
        <v>#REF!</v>
      </c>
      <c r="CZ46" s="20"/>
      <c r="DA46" s="21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</row>
    <row r="47" spans="1:234" s="1" customFormat="1" ht="24" customHeight="1">
      <c r="A47" s="31" t="s">
        <v>244</v>
      </c>
      <c r="B47" s="31" t="s">
        <v>245</v>
      </c>
      <c r="C47" s="31" t="s">
        <v>244</v>
      </c>
      <c r="D47" s="38" t="s">
        <v>496</v>
      </c>
      <c r="E47" s="39" t="s">
        <v>246</v>
      </c>
      <c r="F47" s="39"/>
      <c r="G47" s="39" t="s">
        <v>247</v>
      </c>
      <c r="H47" s="40" t="s">
        <v>55</v>
      </c>
      <c r="I47" s="41">
        <v>12401</v>
      </c>
      <c r="J47" s="41">
        <v>7151</v>
      </c>
      <c r="K47" s="42" t="s">
        <v>68</v>
      </c>
      <c r="L47" s="50" t="s">
        <v>248</v>
      </c>
      <c r="M47" s="51" t="s">
        <v>68</v>
      </c>
      <c r="N47" s="58">
        <v>518</v>
      </c>
      <c r="O47" s="59" t="s">
        <v>455</v>
      </c>
      <c r="P47" s="60" t="s">
        <v>68</v>
      </c>
      <c r="Q47" s="65" t="s">
        <v>57</v>
      </c>
      <c r="R47" s="38" t="s">
        <v>58</v>
      </c>
      <c r="S47" s="67" t="s">
        <v>59</v>
      </c>
      <c r="T47" s="71">
        <v>42156.37152777778</v>
      </c>
      <c r="U47" s="72" t="s">
        <v>60</v>
      </c>
      <c r="V47" s="73">
        <v>1</v>
      </c>
      <c r="W47" s="72" t="s">
        <v>61</v>
      </c>
      <c r="X47" s="73">
        <v>1</v>
      </c>
      <c r="Y47" s="78">
        <v>42156.37152777778</v>
      </c>
      <c r="Z47" s="79" t="s">
        <v>62</v>
      </c>
      <c r="AA47" s="80">
        <v>0</v>
      </c>
      <c r="AB47" s="50"/>
      <c r="AC47" s="50"/>
      <c r="AD47" s="50"/>
      <c r="AE47" s="50"/>
      <c r="AF47" s="85">
        <v>42156.37152777778</v>
      </c>
      <c r="AG47" s="86" t="s">
        <v>65</v>
      </c>
      <c r="AH47" s="87">
        <v>20</v>
      </c>
      <c r="AI47" s="88">
        <v>1</v>
      </c>
      <c r="AJ47" s="87">
        <v>20</v>
      </c>
      <c r="AK47" s="87">
        <v>20</v>
      </c>
      <c r="AL47" s="94" t="s">
        <v>135</v>
      </c>
      <c r="AM47" s="94"/>
      <c r="AN47" s="95"/>
      <c r="AO47" s="95"/>
      <c r="AP47" s="99"/>
      <c r="AQ47" s="97">
        <v>0</v>
      </c>
      <c r="AR47" s="98">
        <v>20</v>
      </c>
      <c r="AS47" s="105">
        <v>42162</v>
      </c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13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8">
        <f t="shared" si="1"/>
        <v>20</v>
      </c>
      <c r="CQ47" s="8" t="e">
        <f>IF(#REF!="","none",#REF!)</f>
        <v>#REF!</v>
      </c>
      <c r="CR47" s="8" t="e">
        <f>#REF!</f>
        <v>#REF!</v>
      </c>
      <c r="CS47" s="8" t="e">
        <f>#REF!</f>
        <v>#REF!</v>
      </c>
      <c r="CT47" s="8" t="e">
        <f>#REF!</f>
        <v>#REF!</v>
      </c>
      <c r="CU47" s="10" t="e">
        <f>#REF!</f>
        <v>#REF!</v>
      </c>
      <c r="CV47" s="8" t="e">
        <f>#REF!</f>
        <v>#REF!</v>
      </c>
      <c r="CW47" s="8" t="e">
        <f>#REF!</f>
        <v>#REF!</v>
      </c>
      <c r="CX47" s="8" t="e">
        <f>#REF!</f>
        <v>#REF!</v>
      </c>
      <c r="CY47" s="8" t="e">
        <f>#REF!</f>
        <v>#REF!</v>
      </c>
      <c r="CZ47" s="7"/>
      <c r="DA47" s="13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</row>
    <row r="48" spans="1:234" s="16" customFormat="1" ht="24" customHeight="1">
      <c r="A48" s="31" t="s">
        <v>249</v>
      </c>
      <c r="B48" s="31" t="s">
        <v>250</v>
      </c>
      <c r="C48" s="31" t="s">
        <v>249</v>
      </c>
      <c r="D48" s="38" t="s">
        <v>496</v>
      </c>
      <c r="E48" s="39" t="s">
        <v>251</v>
      </c>
      <c r="F48" s="39"/>
      <c r="G48" s="39" t="s">
        <v>164</v>
      </c>
      <c r="H48" s="40" t="s">
        <v>55</v>
      </c>
      <c r="I48" s="41">
        <v>12303</v>
      </c>
      <c r="J48" s="41">
        <v>3371</v>
      </c>
      <c r="K48" s="42" t="s">
        <v>68</v>
      </c>
      <c r="L48" s="50" t="s">
        <v>252</v>
      </c>
      <c r="M48" s="51" t="s">
        <v>68</v>
      </c>
      <c r="N48" s="58">
        <v>518</v>
      </c>
      <c r="O48" s="59" t="s">
        <v>456</v>
      </c>
      <c r="P48" s="60" t="s">
        <v>68</v>
      </c>
      <c r="Q48" s="65" t="s">
        <v>57</v>
      </c>
      <c r="R48" s="38" t="s">
        <v>58</v>
      </c>
      <c r="S48" s="67" t="s">
        <v>59</v>
      </c>
      <c r="T48" s="71">
        <v>42157.853472222225</v>
      </c>
      <c r="U48" s="72" t="s">
        <v>60</v>
      </c>
      <c r="V48" s="73">
        <v>1</v>
      </c>
      <c r="W48" s="72" t="s">
        <v>61</v>
      </c>
      <c r="X48" s="73">
        <v>1</v>
      </c>
      <c r="Y48" s="78">
        <v>42157.853472222225</v>
      </c>
      <c r="Z48" s="79" t="s">
        <v>62</v>
      </c>
      <c r="AA48" s="80">
        <v>0</v>
      </c>
      <c r="AB48" s="50"/>
      <c r="AC48" s="50"/>
      <c r="AD48" s="50" t="s">
        <v>193</v>
      </c>
      <c r="AE48" s="50" t="s">
        <v>194</v>
      </c>
      <c r="AF48" s="85">
        <v>42157.853472222225</v>
      </c>
      <c r="AG48" s="86" t="s">
        <v>142</v>
      </c>
      <c r="AH48" s="87">
        <v>5</v>
      </c>
      <c r="AI48" s="88">
        <v>1</v>
      </c>
      <c r="AJ48" s="87">
        <v>5</v>
      </c>
      <c r="AK48" s="87">
        <v>5</v>
      </c>
      <c r="AL48" s="94" t="s">
        <v>197</v>
      </c>
      <c r="AM48" s="94" t="s">
        <v>67</v>
      </c>
      <c r="AN48" s="95"/>
      <c r="AO48" s="95"/>
      <c r="AP48" s="99"/>
      <c r="AQ48" s="97">
        <v>0</v>
      </c>
      <c r="AR48" s="98">
        <v>5</v>
      </c>
      <c r="AS48" s="105">
        <v>42162</v>
      </c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13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8">
        <f t="shared" si="1"/>
        <v>5</v>
      </c>
      <c r="CQ48" s="8" t="e">
        <f>IF(#REF!="","none",#REF!)</f>
        <v>#REF!</v>
      </c>
      <c r="CR48" s="8" t="e">
        <f>#REF!</f>
        <v>#REF!</v>
      </c>
      <c r="CS48" s="8" t="e">
        <f>#REF!</f>
        <v>#REF!</v>
      </c>
      <c r="CT48" s="8" t="e">
        <f>#REF!</f>
        <v>#REF!</v>
      </c>
      <c r="CU48" s="10" t="e">
        <f>#REF!</f>
        <v>#REF!</v>
      </c>
      <c r="CV48" s="8" t="e">
        <f>#REF!</f>
        <v>#REF!</v>
      </c>
      <c r="CW48" s="8" t="e">
        <f>#REF!</f>
        <v>#REF!</v>
      </c>
      <c r="CX48" s="8" t="e">
        <f>#REF!</f>
        <v>#REF!</v>
      </c>
      <c r="CY48" s="8" t="e">
        <f>#REF!</f>
        <v>#REF!</v>
      </c>
      <c r="CZ48" s="7"/>
      <c r="DA48" s="13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</row>
    <row r="49" spans="1:234" s="16" customFormat="1" ht="24" customHeight="1">
      <c r="A49" s="31" t="s">
        <v>253</v>
      </c>
      <c r="B49" s="31" t="s">
        <v>250</v>
      </c>
      <c r="C49" s="31" t="s">
        <v>253</v>
      </c>
      <c r="D49" s="38" t="s">
        <v>496</v>
      </c>
      <c r="E49" s="39" t="s">
        <v>251</v>
      </c>
      <c r="F49" s="39"/>
      <c r="G49" s="39" t="s">
        <v>164</v>
      </c>
      <c r="H49" s="40" t="s">
        <v>55</v>
      </c>
      <c r="I49" s="41">
        <v>12303</v>
      </c>
      <c r="J49" s="41">
        <v>3371</v>
      </c>
      <c r="K49" s="42" t="s">
        <v>68</v>
      </c>
      <c r="L49" s="50" t="s">
        <v>252</v>
      </c>
      <c r="M49" s="51" t="s">
        <v>68</v>
      </c>
      <c r="N49" s="58">
        <v>518</v>
      </c>
      <c r="O49" s="59" t="s">
        <v>456</v>
      </c>
      <c r="P49" s="60" t="s">
        <v>68</v>
      </c>
      <c r="Q49" s="65" t="s">
        <v>57</v>
      </c>
      <c r="R49" s="38" t="s">
        <v>58</v>
      </c>
      <c r="S49" s="67" t="s">
        <v>59</v>
      </c>
      <c r="T49" s="71">
        <v>42157.853472222225</v>
      </c>
      <c r="U49" s="72" t="s">
        <v>60</v>
      </c>
      <c r="V49" s="73">
        <v>1</v>
      </c>
      <c r="W49" s="72" t="s">
        <v>61</v>
      </c>
      <c r="X49" s="73">
        <v>1</v>
      </c>
      <c r="Y49" s="78">
        <v>42157.853472222225</v>
      </c>
      <c r="Z49" s="79" t="s">
        <v>62</v>
      </c>
      <c r="AA49" s="80">
        <v>0</v>
      </c>
      <c r="AB49" s="50"/>
      <c r="AC49" s="50"/>
      <c r="AD49" s="50" t="s">
        <v>193</v>
      </c>
      <c r="AE49" s="50" t="s">
        <v>194</v>
      </c>
      <c r="AF49" s="85">
        <v>42157.853472222225</v>
      </c>
      <c r="AG49" s="86" t="s">
        <v>65</v>
      </c>
      <c r="AH49" s="87">
        <v>20</v>
      </c>
      <c r="AI49" s="88">
        <v>1</v>
      </c>
      <c r="AJ49" s="87">
        <v>20</v>
      </c>
      <c r="AK49" s="87">
        <v>20</v>
      </c>
      <c r="AL49" s="94" t="s">
        <v>197</v>
      </c>
      <c r="AM49" s="94" t="s">
        <v>67</v>
      </c>
      <c r="AN49" s="95"/>
      <c r="AO49" s="95" t="s">
        <v>68</v>
      </c>
      <c r="AP49" s="101"/>
      <c r="AQ49" s="97">
        <v>0</v>
      </c>
      <c r="AR49" s="98">
        <v>20</v>
      </c>
      <c r="AS49" s="105">
        <v>42162</v>
      </c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2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3">
        <f t="shared" si="1"/>
        <v>20</v>
      </c>
      <c r="CQ49" s="3" t="e">
        <f>IF(#REF!="","none",#REF!)</f>
        <v>#REF!</v>
      </c>
      <c r="CR49" s="3" t="e">
        <f>#REF!</f>
        <v>#REF!</v>
      </c>
      <c r="CS49" s="3" t="e">
        <f>#REF!</f>
        <v>#REF!</v>
      </c>
      <c r="CT49" s="3" t="e">
        <f>#REF!</f>
        <v>#REF!</v>
      </c>
      <c r="CU49" s="4" t="e">
        <f>#REF!</f>
        <v>#REF!</v>
      </c>
      <c r="CV49" s="3" t="e">
        <f>#REF!</f>
        <v>#REF!</v>
      </c>
      <c r="CW49" s="3" t="e">
        <f>#REF!</f>
        <v>#REF!</v>
      </c>
      <c r="CX49" s="3" t="e">
        <f>#REF!</f>
        <v>#REF!</v>
      </c>
      <c r="CY49" s="3" t="e">
        <f>#REF!</f>
        <v>#REF!</v>
      </c>
      <c r="CZ49" s="1"/>
      <c r="DA49" s="2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</row>
    <row r="50" spans="1:234" s="16" customFormat="1" ht="24" customHeight="1">
      <c r="A50" s="31" t="s">
        <v>254</v>
      </c>
      <c r="B50" s="31" t="s">
        <v>255</v>
      </c>
      <c r="C50" s="31" t="s">
        <v>254</v>
      </c>
      <c r="D50" s="38" t="s">
        <v>496</v>
      </c>
      <c r="E50" s="39" t="s">
        <v>256</v>
      </c>
      <c r="F50" s="39"/>
      <c r="G50" s="39" t="s">
        <v>257</v>
      </c>
      <c r="H50" s="40" t="s">
        <v>55</v>
      </c>
      <c r="I50" s="41">
        <v>12196</v>
      </c>
      <c r="J50" s="43">
        <v>1729</v>
      </c>
      <c r="K50" s="42" t="s">
        <v>68</v>
      </c>
      <c r="L50" s="52" t="s">
        <v>258</v>
      </c>
      <c r="M50" s="51" t="s">
        <v>68</v>
      </c>
      <c r="N50" s="58">
        <v>518</v>
      </c>
      <c r="O50" s="59" t="s">
        <v>457</v>
      </c>
      <c r="P50" s="60" t="s">
        <v>68</v>
      </c>
      <c r="Q50" s="65" t="s">
        <v>57</v>
      </c>
      <c r="R50" s="38" t="s">
        <v>58</v>
      </c>
      <c r="S50" s="67" t="s">
        <v>59</v>
      </c>
      <c r="T50" s="71">
        <v>42140.625</v>
      </c>
      <c r="U50" s="72" t="s">
        <v>60</v>
      </c>
      <c r="V50" s="73">
        <v>1</v>
      </c>
      <c r="W50" s="72" t="s">
        <v>61</v>
      </c>
      <c r="X50" s="73">
        <v>1</v>
      </c>
      <c r="Y50" s="78">
        <v>42140.625</v>
      </c>
      <c r="Z50" s="79" t="s">
        <v>62</v>
      </c>
      <c r="AA50" s="80">
        <v>0</v>
      </c>
      <c r="AB50" s="50"/>
      <c r="AC50" s="50"/>
      <c r="AD50" s="50"/>
      <c r="AE50" s="50"/>
      <c r="AF50" s="85">
        <v>42140.625</v>
      </c>
      <c r="AG50" s="86" t="s">
        <v>142</v>
      </c>
      <c r="AH50" s="87">
        <v>5</v>
      </c>
      <c r="AI50" s="88">
        <v>1</v>
      </c>
      <c r="AJ50" s="87">
        <v>5</v>
      </c>
      <c r="AK50" s="87">
        <v>5</v>
      </c>
      <c r="AL50" s="94" t="s">
        <v>101</v>
      </c>
      <c r="AM50" s="94" t="s">
        <v>136</v>
      </c>
      <c r="AN50" s="95"/>
      <c r="AO50" s="95"/>
      <c r="AP50" s="99"/>
      <c r="AQ50" s="97">
        <v>0</v>
      </c>
      <c r="AR50" s="98">
        <v>5</v>
      </c>
      <c r="AS50" s="105">
        <v>42162</v>
      </c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2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3">
        <f t="shared" si="1"/>
        <v>5</v>
      </c>
      <c r="CQ50" s="3" t="e">
        <f>IF(#REF!="","none",#REF!)</f>
        <v>#REF!</v>
      </c>
      <c r="CR50" s="3" t="e">
        <f>#REF!</f>
        <v>#REF!</v>
      </c>
      <c r="CS50" s="3" t="e">
        <f>#REF!</f>
        <v>#REF!</v>
      </c>
      <c r="CT50" s="3" t="e">
        <f>#REF!</f>
        <v>#REF!</v>
      </c>
      <c r="CU50" s="4" t="e">
        <f>#REF!</f>
        <v>#REF!</v>
      </c>
      <c r="CV50" s="3" t="e">
        <f>#REF!</f>
        <v>#REF!</v>
      </c>
      <c r="CW50" s="3" t="e">
        <f>#REF!</f>
        <v>#REF!</v>
      </c>
      <c r="CX50" s="3" t="e">
        <f>#REF!</f>
        <v>#REF!</v>
      </c>
      <c r="CY50" s="3" t="e">
        <f>#REF!</f>
        <v>#REF!</v>
      </c>
      <c r="CZ50" s="1"/>
      <c r="DA50" s="2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</row>
    <row r="51" spans="1:234" s="16" customFormat="1" ht="24" customHeight="1">
      <c r="A51" s="31" t="s">
        <v>259</v>
      </c>
      <c r="B51" s="31" t="s">
        <v>255</v>
      </c>
      <c r="C51" s="31" t="s">
        <v>259</v>
      </c>
      <c r="D51" s="38" t="s">
        <v>496</v>
      </c>
      <c r="E51" s="39" t="s">
        <v>256</v>
      </c>
      <c r="F51" s="39"/>
      <c r="G51" s="39" t="s">
        <v>257</v>
      </c>
      <c r="H51" s="40" t="s">
        <v>55</v>
      </c>
      <c r="I51" s="41">
        <v>12196</v>
      </c>
      <c r="J51" s="43">
        <v>1729</v>
      </c>
      <c r="K51" s="42" t="s">
        <v>68</v>
      </c>
      <c r="L51" s="52" t="s">
        <v>258</v>
      </c>
      <c r="M51" s="51" t="s">
        <v>68</v>
      </c>
      <c r="N51" s="58">
        <v>518</v>
      </c>
      <c r="O51" s="59" t="s">
        <v>457</v>
      </c>
      <c r="P51" s="60" t="s">
        <v>68</v>
      </c>
      <c r="Q51" s="65" t="s">
        <v>57</v>
      </c>
      <c r="R51" s="38" t="s">
        <v>58</v>
      </c>
      <c r="S51" s="67" t="s">
        <v>59</v>
      </c>
      <c r="T51" s="71">
        <v>42140.625</v>
      </c>
      <c r="U51" s="72" t="s">
        <v>60</v>
      </c>
      <c r="V51" s="73">
        <v>1</v>
      </c>
      <c r="W51" s="72" t="s">
        <v>61</v>
      </c>
      <c r="X51" s="73">
        <v>1</v>
      </c>
      <c r="Y51" s="78">
        <v>42140.625</v>
      </c>
      <c r="Z51" s="79" t="s">
        <v>62</v>
      </c>
      <c r="AA51" s="80">
        <v>0</v>
      </c>
      <c r="AB51" s="50" t="s">
        <v>99</v>
      </c>
      <c r="AC51" s="50" t="s">
        <v>100</v>
      </c>
      <c r="AD51" s="50" t="s">
        <v>94</v>
      </c>
      <c r="AE51" s="50" t="s">
        <v>95</v>
      </c>
      <c r="AF51" s="85">
        <v>42140.625</v>
      </c>
      <c r="AG51" s="86" t="s">
        <v>65</v>
      </c>
      <c r="AH51" s="87">
        <v>20</v>
      </c>
      <c r="AI51" s="88">
        <v>1</v>
      </c>
      <c r="AJ51" s="87">
        <v>20</v>
      </c>
      <c r="AK51" s="87">
        <v>20</v>
      </c>
      <c r="AL51" s="94" t="s">
        <v>101</v>
      </c>
      <c r="AM51" s="94" t="s">
        <v>136</v>
      </c>
      <c r="AN51" s="95"/>
      <c r="AO51" s="95"/>
      <c r="AP51" s="99"/>
      <c r="AQ51" s="97">
        <v>0</v>
      </c>
      <c r="AR51" s="98">
        <v>20</v>
      </c>
      <c r="AS51" s="105">
        <v>42162</v>
      </c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2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3">
        <f t="shared" si="1"/>
        <v>20</v>
      </c>
      <c r="CQ51" s="3" t="e">
        <f>IF(#REF!="","none",#REF!)</f>
        <v>#REF!</v>
      </c>
      <c r="CR51" s="3" t="e">
        <f>#REF!</f>
        <v>#REF!</v>
      </c>
      <c r="CS51" s="3" t="e">
        <f>#REF!</f>
        <v>#REF!</v>
      </c>
      <c r="CT51" s="3" t="e">
        <f>#REF!</f>
        <v>#REF!</v>
      </c>
      <c r="CU51" s="4" t="e">
        <f>#REF!</f>
        <v>#REF!</v>
      </c>
      <c r="CV51" s="3" t="e">
        <f>#REF!</f>
        <v>#REF!</v>
      </c>
      <c r="CW51" s="3" t="e">
        <f>#REF!</f>
        <v>#REF!</v>
      </c>
      <c r="CX51" s="3" t="e">
        <f>#REF!</f>
        <v>#REF!</v>
      </c>
      <c r="CY51" s="3" t="e">
        <f>#REF!</f>
        <v>#REF!</v>
      </c>
      <c r="CZ51" s="1"/>
      <c r="DA51" s="2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</row>
    <row r="52" spans="1:234" s="1" customFormat="1" ht="24" customHeight="1">
      <c r="A52" s="31" t="s">
        <v>260</v>
      </c>
      <c r="B52" s="31" t="s">
        <v>255</v>
      </c>
      <c r="C52" s="31" t="s">
        <v>260</v>
      </c>
      <c r="D52" s="38" t="s">
        <v>496</v>
      </c>
      <c r="E52" s="39" t="s">
        <v>256</v>
      </c>
      <c r="F52" s="39"/>
      <c r="G52" s="39" t="s">
        <v>257</v>
      </c>
      <c r="H52" s="40" t="s">
        <v>55</v>
      </c>
      <c r="I52" s="41">
        <v>12196</v>
      </c>
      <c r="J52" s="41">
        <v>1729</v>
      </c>
      <c r="K52" s="42" t="s">
        <v>68</v>
      </c>
      <c r="L52" s="50" t="s">
        <v>258</v>
      </c>
      <c r="M52" s="51" t="s">
        <v>68</v>
      </c>
      <c r="N52" s="58">
        <v>518</v>
      </c>
      <c r="O52" s="59" t="s">
        <v>457</v>
      </c>
      <c r="P52" s="60" t="s">
        <v>68</v>
      </c>
      <c r="Q52" s="65" t="s">
        <v>57</v>
      </c>
      <c r="R52" s="38" t="s">
        <v>58</v>
      </c>
      <c r="S52" s="67" t="s">
        <v>59</v>
      </c>
      <c r="T52" s="71">
        <v>42140.625</v>
      </c>
      <c r="U52" s="72" t="s">
        <v>60</v>
      </c>
      <c r="V52" s="73">
        <v>1</v>
      </c>
      <c r="W52" s="72" t="s">
        <v>61</v>
      </c>
      <c r="X52" s="73">
        <v>1</v>
      </c>
      <c r="Y52" s="78">
        <v>42140.625</v>
      </c>
      <c r="Z52" s="79" t="s">
        <v>62</v>
      </c>
      <c r="AA52" s="80">
        <v>0</v>
      </c>
      <c r="AB52" s="50" t="s">
        <v>99</v>
      </c>
      <c r="AC52" s="50" t="s">
        <v>100</v>
      </c>
      <c r="AD52" s="50" t="s">
        <v>94</v>
      </c>
      <c r="AE52" s="50" t="s">
        <v>95</v>
      </c>
      <c r="AF52" s="85">
        <v>42140.625</v>
      </c>
      <c r="AG52" s="86" t="s">
        <v>142</v>
      </c>
      <c r="AH52" s="87">
        <v>5</v>
      </c>
      <c r="AI52" s="88">
        <v>1</v>
      </c>
      <c r="AJ52" s="87">
        <v>5</v>
      </c>
      <c r="AK52" s="87">
        <v>5</v>
      </c>
      <c r="AL52" s="94" t="s">
        <v>101</v>
      </c>
      <c r="AM52" s="94" t="s">
        <v>136</v>
      </c>
      <c r="AN52" s="95"/>
      <c r="AO52" s="95"/>
      <c r="AP52" s="99"/>
      <c r="AQ52" s="97">
        <v>0</v>
      </c>
      <c r="AR52" s="98">
        <v>5</v>
      </c>
      <c r="AS52" s="105">
        <v>42162</v>
      </c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13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8">
        <f t="shared" si="1"/>
        <v>5</v>
      </c>
      <c r="CQ52" s="8" t="e">
        <f>IF(#REF!="","none",#REF!)</f>
        <v>#REF!</v>
      </c>
      <c r="CR52" s="8" t="e">
        <f>#REF!</f>
        <v>#REF!</v>
      </c>
      <c r="CS52" s="8" t="e">
        <f>#REF!</f>
        <v>#REF!</v>
      </c>
      <c r="CT52" s="8" t="e">
        <f>#REF!</f>
        <v>#REF!</v>
      </c>
      <c r="CU52" s="10" t="e">
        <f>#REF!</f>
        <v>#REF!</v>
      </c>
      <c r="CV52" s="8" t="e">
        <f>#REF!</f>
        <v>#REF!</v>
      </c>
      <c r="CW52" s="8" t="e">
        <f>#REF!</f>
        <v>#REF!</v>
      </c>
      <c r="CX52" s="8" t="e">
        <f>#REF!</f>
        <v>#REF!</v>
      </c>
      <c r="CY52" s="8" t="e">
        <f>#REF!</f>
        <v>#REF!</v>
      </c>
      <c r="CZ52" s="7"/>
      <c r="DA52" s="13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</row>
    <row r="53" spans="1:234" s="16" customFormat="1" ht="24" customHeight="1">
      <c r="A53" s="32" t="s">
        <v>502</v>
      </c>
      <c r="B53" s="32" t="s">
        <v>255</v>
      </c>
      <c r="C53" s="31" t="s">
        <v>261</v>
      </c>
      <c r="D53" s="38" t="s">
        <v>496</v>
      </c>
      <c r="E53" s="39" t="s">
        <v>256</v>
      </c>
      <c r="F53" s="39"/>
      <c r="G53" s="39" t="s">
        <v>257</v>
      </c>
      <c r="H53" s="40" t="s">
        <v>55</v>
      </c>
      <c r="I53" s="41">
        <v>12196</v>
      </c>
      <c r="J53" s="41">
        <v>1729</v>
      </c>
      <c r="K53" s="42" t="s">
        <v>68</v>
      </c>
      <c r="L53" s="50" t="s">
        <v>258</v>
      </c>
      <c r="M53" s="51" t="s">
        <v>68</v>
      </c>
      <c r="N53" s="58">
        <v>518</v>
      </c>
      <c r="O53" s="59" t="s">
        <v>457</v>
      </c>
      <c r="P53" s="60" t="s">
        <v>68</v>
      </c>
      <c r="Q53" s="65" t="s">
        <v>57</v>
      </c>
      <c r="R53" s="38" t="s">
        <v>58</v>
      </c>
      <c r="S53" s="67" t="s">
        <v>59</v>
      </c>
      <c r="T53" s="71">
        <v>42140.625</v>
      </c>
      <c r="U53" s="72" t="s">
        <v>60</v>
      </c>
      <c r="V53" s="73">
        <v>1</v>
      </c>
      <c r="W53" s="72" t="s">
        <v>61</v>
      </c>
      <c r="X53" s="73">
        <v>1</v>
      </c>
      <c r="Y53" s="78">
        <v>42140.625</v>
      </c>
      <c r="Z53" s="79" t="s">
        <v>62</v>
      </c>
      <c r="AA53" s="80">
        <v>0</v>
      </c>
      <c r="AB53" s="50" t="s">
        <v>99</v>
      </c>
      <c r="AC53" s="50" t="s">
        <v>100</v>
      </c>
      <c r="AD53" s="50" t="s">
        <v>94</v>
      </c>
      <c r="AE53" s="50" t="s">
        <v>95</v>
      </c>
      <c r="AF53" s="85">
        <v>42140.625</v>
      </c>
      <c r="AG53" s="86" t="s">
        <v>148</v>
      </c>
      <c r="AH53" s="87">
        <v>0</v>
      </c>
      <c r="AI53" s="88">
        <v>1</v>
      </c>
      <c r="AJ53" s="87">
        <v>0</v>
      </c>
      <c r="AK53" s="87">
        <v>0</v>
      </c>
      <c r="AL53" s="94" t="s">
        <v>101</v>
      </c>
      <c r="AM53" s="94" t="s">
        <v>136</v>
      </c>
      <c r="AN53" s="95"/>
      <c r="AO53" s="95"/>
      <c r="AP53" s="100"/>
      <c r="AQ53" s="97">
        <v>0</v>
      </c>
      <c r="AR53" s="98">
        <v>0</v>
      </c>
      <c r="AS53" s="105">
        <v>42162</v>
      </c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13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8">
        <f t="shared" si="1"/>
        <v>0</v>
      </c>
      <c r="CQ53" s="8" t="e">
        <f>IF(#REF!="","none",#REF!)</f>
        <v>#REF!</v>
      </c>
      <c r="CR53" s="8" t="e">
        <f>#REF!</f>
        <v>#REF!</v>
      </c>
      <c r="CS53" s="8" t="e">
        <f>#REF!</f>
        <v>#REF!</v>
      </c>
      <c r="CT53" s="8" t="e">
        <f>#REF!</f>
        <v>#REF!</v>
      </c>
      <c r="CU53" s="10" t="e">
        <f>#REF!</f>
        <v>#REF!</v>
      </c>
      <c r="CV53" s="8" t="e">
        <f>#REF!</f>
        <v>#REF!</v>
      </c>
      <c r="CW53" s="8" t="e">
        <f>#REF!</f>
        <v>#REF!</v>
      </c>
      <c r="CX53" s="8" t="e">
        <f>#REF!</f>
        <v>#REF!</v>
      </c>
      <c r="CY53" s="8" t="e">
        <f>#REF!</f>
        <v>#REF!</v>
      </c>
      <c r="CZ53" s="7"/>
      <c r="DA53" s="13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</row>
    <row r="54" spans="1:234" s="1" customFormat="1" ht="24" customHeight="1">
      <c r="A54" s="31" t="s">
        <v>262</v>
      </c>
      <c r="B54" s="31" t="s">
        <v>255</v>
      </c>
      <c r="C54" s="31" t="s">
        <v>262</v>
      </c>
      <c r="D54" s="38" t="s">
        <v>496</v>
      </c>
      <c r="E54" s="39" t="s">
        <v>256</v>
      </c>
      <c r="F54" s="39"/>
      <c r="G54" s="39" t="s">
        <v>257</v>
      </c>
      <c r="H54" s="40" t="s">
        <v>55</v>
      </c>
      <c r="I54" s="41">
        <v>12196</v>
      </c>
      <c r="J54" s="41">
        <v>1729</v>
      </c>
      <c r="K54" s="42" t="s">
        <v>68</v>
      </c>
      <c r="L54" s="50" t="s">
        <v>258</v>
      </c>
      <c r="M54" s="51" t="s">
        <v>68</v>
      </c>
      <c r="N54" s="58">
        <v>518</v>
      </c>
      <c r="O54" s="59" t="s">
        <v>457</v>
      </c>
      <c r="P54" s="60" t="s">
        <v>68</v>
      </c>
      <c r="Q54" s="65" t="s">
        <v>57</v>
      </c>
      <c r="R54" s="38" t="s">
        <v>58</v>
      </c>
      <c r="S54" s="67" t="s">
        <v>59</v>
      </c>
      <c r="T54" s="71">
        <v>42140.625</v>
      </c>
      <c r="U54" s="72" t="s">
        <v>60</v>
      </c>
      <c r="V54" s="73">
        <v>1</v>
      </c>
      <c r="W54" s="72" t="s">
        <v>61</v>
      </c>
      <c r="X54" s="73">
        <v>1</v>
      </c>
      <c r="Y54" s="78">
        <v>42140.625</v>
      </c>
      <c r="Z54" s="79" t="s">
        <v>62</v>
      </c>
      <c r="AA54" s="80">
        <v>50</v>
      </c>
      <c r="AB54" s="50" t="s">
        <v>99</v>
      </c>
      <c r="AC54" s="50" t="s">
        <v>100</v>
      </c>
      <c r="AD54" s="50" t="s">
        <v>94</v>
      </c>
      <c r="AE54" s="50" t="s">
        <v>95</v>
      </c>
      <c r="AF54" s="85">
        <v>42140.625</v>
      </c>
      <c r="AG54" s="86" t="s">
        <v>65</v>
      </c>
      <c r="AH54" s="87">
        <v>20</v>
      </c>
      <c r="AI54" s="88">
        <v>1</v>
      </c>
      <c r="AJ54" s="87">
        <v>20</v>
      </c>
      <c r="AK54" s="87">
        <v>20</v>
      </c>
      <c r="AL54" s="94" t="s">
        <v>101</v>
      </c>
      <c r="AM54" s="94" t="s">
        <v>136</v>
      </c>
      <c r="AN54" s="95"/>
      <c r="AO54" s="95"/>
      <c r="AP54" s="100"/>
      <c r="AQ54" s="97">
        <v>0</v>
      </c>
      <c r="AR54" s="98">
        <v>20</v>
      </c>
      <c r="AS54" s="105">
        <v>42162</v>
      </c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13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8">
        <f t="shared" si="1"/>
        <v>20</v>
      </c>
      <c r="CQ54" s="8" t="e">
        <f>IF(#REF!="","none",#REF!)</f>
        <v>#REF!</v>
      </c>
      <c r="CR54" s="8" t="e">
        <f>#REF!</f>
        <v>#REF!</v>
      </c>
      <c r="CS54" s="8" t="e">
        <f>#REF!</f>
        <v>#REF!</v>
      </c>
      <c r="CT54" s="8" t="e">
        <f>#REF!</f>
        <v>#REF!</v>
      </c>
      <c r="CU54" s="10" t="e">
        <f>#REF!</f>
        <v>#REF!</v>
      </c>
      <c r="CV54" s="8" t="e">
        <f>#REF!</f>
        <v>#REF!</v>
      </c>
      <c r="CW54" s="8" t="e">
        <f>#REF!</f>
        <v>#REF!</v>
      </c>
      <c r="CX54" s="8" t="e">
        <f>#REF!</f>
        <v>#REF!</v>
      </c>
      <c r="CY54" s="8" t="e">
        <f>#REF!</f>
        <v>#REF!</v>
      </c>
      <c r="CZ54" s="7"/>
      <c r="DA54" s="13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</row>
    <row r="55" spans="1:234" s="20" customFormat="1" ht="24" customHeight="1">
      <c r="A55" s="31" t="s">
        <v>263</v>
      </c>
      <c r="B55" s="31" t="s">
        <v>264</v>
      </c>
      <c r="C55" s="31" t="s">
        <v>263</v>
      </c>
      <c r="D55" s="38" t="s">
        <v>496</v>
      </c>
      <c r="E55" s="39" t="s">
        <v>265</v>
      </c>
      <c r="F55" s="39"/>
      <c r="G55" s="39" t="s">
        <v>178</v>
      </c>
      <c r="H55" s="40" t="s">
        <v>55</v>
      </c>
      <c r="I55" s="41">
        <v>12159</v>
      </c>
      <c r="J55" s="41">
        <v>9807</v>
      </c>
      <c r="K55" s="42" t="s">
        <v>68</v>
      </c>
      <c r="L55" s="50" t="s">
        <v>266</v>
      </c>
      <c r="M55" s="51" t="s">
        <v>68</v>
      </c>
      <c r="N55" s="58">
        <v>518</v>
      </c>
      <c r="O55" s="59" t="s">
        <v>458</v>
      </c>
      <c r="P55" s="60" t="s">
        <v>68</v>
      </c>
      <c r="Q55" s="65" t="s">
        <v>57</v>
      </c>
      <c r="R55" s="38" t="s">
        <v>58</v>
      </c>
      <c r="S55" s="67" t="s">
        <v>59</v>
      </c>
      <c r="T55" s="71">
        <v>42153.65416666667</v>
      </c>
      <c r="U55" s="72" t="s">
        <v>60</v>
      </c>
      <c r="V55" s="73">
        <v>1</v>
      </c>
      <c r="W55" s="72" t="s">
        <v>61</v>
      </c>
      <c r="X55" s="73">
        <v>1</v>
      </c>
      <c r="Y55" s="78">
        <v>42153.65416666667</v>
      </c>
      <c r="Z55" s="79" t="s">
        <v>62</v>
      </c>
      <c r="AA55" s="80">
        <v>0</v>
      </c>
      <c r="AB55" s="50"/>
      <c r="AC55" s="50"/>
      <c r="AD55" s="50" t="s">
        <v>63</v>
      </c>
      <c r="AE55" s="50" t="s">
        <v>64</v>
      </c>
      <c r="AF55" s="85">
        <v>42153.65416666667</v>
      </c>
      <c r="AG55" s="86" t="s">
        <v>65</v>
      </c>
      <c r="AH55" s="87">
        <v>20</v>
      </c>
      <c r="AI55" s="88">
        <v>1</v>
      </c>
      <c r="AJ55" s="87">
        <v>20</v>
      </c>
      <c r="AK55" s="87">
        <v>20</v>
      </c>
      <c r="AL55" s="94" t="s">
        <v>66</v>
      </c>
      <c r="AM55" s="94" t="s">
        <v>67</v>
      </c>
      <c r="AN55" s="95"/>
      <c r="AO55" s="95"/>
      <c r="AP55" s="100"/>
      <c r="AQ55" s="97">
        <v>0</v>
      </c>
      <c r="AR55" s="98">
        <v>20</v>
      </c>
      <c r="AS55" s="105">
        <v>42162</v>
      </c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2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3">
        <f t="shared" si="1"/>
        <v>20</v>
      </c>
      <c r="CQ55" s="3" t="e">
        <f>IF(#REF!="","none",#REF!)</f>
        <v>#REF!</v>
      </c>
      <c r="CR55" s="3" t="e">
        <f>#REF!</f>
        <v>#REF!</v>
      </c>
      <c r="CS55" s="3" t="e">
        <f>#REF!</f>
        <v>#REF!</v>
      </c>
      <c r="CT55" s="3" t="e">
        <f>#REF!</f>
        <v>#REF!</v>
      </c>
      <c r="CU55" s="4" t="e">
        <f>#REF!</f>
        <v>#REF!</v>
      </c>
      <c r="CV55" s="3" t="e">
        <f>#REF!</f>
        <v>#REF!</v>
      </c>
      <c r="CW55" s="3" t="e">
        <f>#REF!</f>
        <v>#REF!</v>
      </c>
      <c r="CX55" s="3" t="e">
        <f>#REF!</f>
        <v>#REF!</v>
      </c>
      <c r="CY55" s="3" t="e">
        <f>#REF!</f>
        <v>#REF!</v>
      </c>
      <c r="CZ55" s="1"/>
      <c r="DA55" s="2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</row>
    <row r="56" spans="1:105" s="1" customFormat="1" ht="24" customHeight="1">
      <c r="A56" s="31" t="s">
        <v>267</v>
      </c>
      <c r="B56" s="31" t="s">
        <v>264</v>
      </c>
      <c r="C56" s="31" t="s">
        <v>267</v>
      </c>
      <c r="D56" s="38" t="s">
        <v>496</v>
      </c>
      <c r="E56" s="39" t="s">
        <v>265</v>
      </c>
      <c r="F56" s="39"/>
      <c r="G56" s="39" t="s">
        <v>178</v>
      </c>
      <c r="H56" s="40" t="s">
        <v>55</v>
      </c>
      <c r="I56" s="41">
        <v>12159</v>
      </c>
      <c r="J56" s="41">
        <v>9807</v>
      </c>
      <c r="K56" s="42" t="s">
        <v>68</v>
      </c>
      <c r="L56" s="50" t="s">
        <v>266</v>
      </c>
      <c r="M56" s="51" t="s">
        <v>68</v>
      </c>
      <c r="N56" s="58">
        <v>518</v>
      </c>
      <c r="O56" s="59" t="s">
        <v>458</v>
      </c>
      <c r="P56" s="60" t="s">
        <v>68</v>
      </c>
      <c r="Q56" s="65" t="s">
        <v>57</v>
      </c>
      <c r="R56" s="38" t="s">
        <v>58</v>
      </c>
      <c r="S56" s="67" t="s">
        <v>59</v>
      </c>
      <c r="T56" s="71">
        <v>42153.65416666667</v>
      </c>
      <c r="U56" s="72" t="s">
        <v>60</v>
      </c>
      <c r="V56" s="73">
        <v>1</v>
      </c>
      <c r="W56" s="72" t="s">
        <v>61</v>
      </c>
      <c r="X56" s="73">
        <v>1</v>
      </c>
      <c r="Y56" s="78">
        <v>42153.65416666667</v>
      </c>
      <c r="Z56" s="79" t="s">
        <v>62</v>
      </c>
      <c r="AA56" s="80">
        <v>0</v>
      </c>
      <c r="AB56" s="50"/>
      <c r="AC56" s="50"/>
      <c r="AD56" s="50" t="s">
        <v>63</v>
      </c>
      <c r="AE56" s="50" t="s">
        <v>64</v>
      </c>
      <c r="AF56" s="85">
        <v>42153.65416666667</v>
      </c>
      <c r="AG56" s="86" t="s">
        <v>65</v>
      </c>
      <c r="AH56" s="87">
        <v>20</v>
      </c>
      <c r="AI56" s="88">
        <v>1</v>
      </c>
      <c r="AJ56" s="87">
        <v>20</v>
      </c>
      <c r="AK56" s="87">
        <v>20</v>
      </c>
      <c r="AL56" s="94" t="s">
        <v>66</v>
      </c>
      <c r="AM56" s="94" t="s">
        <v>67</v>
      </c>
      <c r="AN56" s="95"/>
      <c r="AO56" s="95"/>
      <c r="AP56" s="99"/>
      <c r="AQ56" s="97">
        <v>0</v>
      </c>
      <c r="AR56" s="98">
        <v>20</v>
      </c>
      <c r="AS56" s="105">
        <v>42162</v>
      </c>
      <c r="BV56" s="2"/>
      <c r="CP56" s="3">
        <f t="shared" si="1"/>
        <v>20</v>
      </c>
      <c r="CQ56" s="3" t="e">
        <f>IF(#REF!="","none",#REF!)</f>
        <v>#REF!</v>
      </c>
      <c r="CR56" s="3" t="e">
        <f>#REF!</f>
        <v>#REF!</v>
      </c>
      <c r="CS56" s="3" t="e">
        <f>#REF!</f>
        <v>#REF!</v>
      </c>
      <c r="CT56" s="3" t="e">
        <f>#REF!</f>
        <v>#REF!</v>
      </c>
      <c r="CU56" s="4" t="e">
        <f>#REF!</f>
        <v>#REF!</v>
      </c>
      <c r="CV56" s="3" t="e">
        <f>#REF!</f>
        <v>#REF!</v>
      </c>
      <c r="CW56" s="3" t="e">
        <f>#REF!</f>
        <v>#REF!</v>
      </c>
      <c r="CX56" s="3" t="e">
        <f>#REF!</f>
        <v>#REF!</v>
      </c>
      <c r="CY56" s="3" t="e">
        <f>#REF!</f>
        <v>#REF!</v>
      </c>
      <c r="DA56" s="2"/>
    </row>
    <row r="57" spans="1:234" s="1" customFormat="1" ht="24" customHeight="1">
      <c r="A57" s="31" t="s">
        <v>268</v>
      </c>
      <c r="B57" s="31" t="s">
        <v>269</v>
      </c>
      <c r="C57" s="31" t="s">
        <v>268</v>
      </c>
      <c r="D57" s="38" t="s">
        <v>496</v>
      </c>
      <c r="E57" s="39" t="s">
        <v>270</v>
      </c>
      <c r="F57" s="39"/>
      <c r="G57" s="39" t="s">
        <v>178</v>
      </c>
      <c r="H57" s="40" t="s">
        <v>55</v>
      </c>
      <c r="I57" s="41">
        <v>12159</v>
      </c>
      <c r="J57" s="41">
        <v>3613</v>
      </c>
      <c r="K57" s="42" t="s">
        <v>68</v>
      </c>
      <c r="L57" s="50" t="s">
        <v>271</v>
      </c>
      <c r="M57" s="51" t="s">
        <v>68</v>
      </c>
      <c r="N57" s="58">
        <v>518</v>
      </c>
      <c r="O57" s="59" t="s">
        <v>459</v>
      </c>
      <c r="P57" s="60" t="s">
        <v>68</v>
      </c>
      <c r="Q57" s="65" t="s">
        <v>57</v>
      </c>
      <c r="R57" s="38" t="s">
        <v>58</v>
      </c>
      <c r="S57" s="67" t="s">
        <v>59</v>
      </c>
      <c r="T57" s="71">
        <v>42159.88402777778</v>
      </c>
      <c r="U57" s="72" t="s">
        <v>60</v>
      </c>
      <c r="V57" s="73">
        <v>1</v>
      </c>
      <c r="W57" s="72" t="s">
        <v>61</v>
      </c>
      <c r="X57" s="73">
        <v>1</v>
      </c>
      <c r="Y57" s="78">
        <v>42159.88402777778</v>
      </c>
      <c r="Z57" s="79" t="s">
        <v>62</v>
      </c>
      <c r="AA57" s="80">
        <v>0</v>
      </c>
      <c r="AB57" s="50"/>
      <c r="AC57" s="50"/>
      <c r="AD57" s="50" t="s">
        <v>272</v>
      </c>
      <c r="AE57" s="50" t="s">
        <v>273</v>
      </c>
      <c r="AF57" s="85">
        <v>42159.88402777778</v>
      </c>
      <c r="AG57" s="86" t="s">
        <v>65</v>
      </c>
      <c r="AH57" s="87">
        <v>20</v>
      </c>
      <c r="AI57" s="88">
        <v>1</v>
      </c>
      <c r="AJ57" s="87">
        <v>20</v>
      </c>
      <c r="AK57" s="87">
        <v>20</v>
      </c>
      <c r="AL57" s="94" t="s">
        <v>180</v>
      </c>
      <c r="AM57" s="94" t="s">
        <v>136</v>
      </c>
      <c r="AN57" s="95"/>
      <c r="AO57" s="95"/>
      <c r="AP57" s="99"/>
      <c r="AQ57" s="97">
        <v>0</v>
      </c>
      <c r="AR57" s="98">
        <v>20</v>
      </c>
      <c r="AS57" s="105">
        <v>42162</v>
      </c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1"/>
      <c r="BW57" s="20"/>
      <c r="BX57" s="20"/>
      <c r="BY57" s="20"/>
      <c r="BZ57" s="20"/>
      <c r="CA57" s="20"/>
      <c r="CB57" s="20"/>
      <c r="CC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3">
        <f t="shared" si="1"/>
        <v>20</v>
      </c>
      <c r="CQ57" s="3" t="e">
        <f>IF(#REF!="","none",#REF!)</f>
        <v>#REF!</v>
      </c>
      <c r="CR57" s="3" t="e">
        <f>#REF!</f>
        <v>#REF!</v>
      </c>
      <c r="CS57" s="3" t="e">
        <f>#REF!</f>
        <v>#REF!</v>
      </c>
      <c r="CT57" s="3" t="e">
        <f>#REF!</f>
        <v>#REF!</v>
      </c>
      <c r="CU57" s="4" t="e">
        <f>#REF!</f>
        <v>#REF!</v>
      </c>
      <c r="CV57" s="3" t="e">
        <f>#REF!</f>
        <v>#REF!</v>
      </c>
      <c r="CW57" s="3" t="e">
        <f>#REF!</f>
        <v>#REF!</v>
      </c>
      <c r="CX57" s="3" t="e">
        <f>#REF!</f>
        <v>#REF!</v>
      </c>
      <c r="CY57" s="3" t="e">
        <f>#REF!</f>
        <v>#REF!</v>
      </c>
      <c r="CZ57" s="20"/>
      <c r="DA57" s="21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</row>
    <row r="58" spans="1:234" s="1" customFormat="1" ht="24" customHeight="1">
      <c r="A58" s="31" t="s">
        <v>118</v>
      </c>
      <c r="B58" s="31" t="s">
        <v>274</v>
      </c>
      <c r="C58" s="31" t="s">
        <v>118</v>
      </c>
      <c r="D58" s="38" t="s">
        <v>496</v>
      </c>
      <c r="E58" s="39" t="s">
        <v>275</v>
      </c>
      <c r="F58" s="39"/>
      <c r="G58" s="39" t="s">
        <v>133</v>
      </c>
      <c r="H58" s="40" t="s">
        <v>55</v>
      </c>
      <c r="I58" s="41">
        <v>12189</v>
      </c>
      <c r="J58" s="41">
        <v>1212</v>
      </c>
      <c r="K58" s="42" t="s">
        <v>68</v>
      </c>
      <c r="L58" s="50" t="s">
        <v>276</v>
      </c>
      <c r="M58" s="51" t="s">
        <v>68</v>
      </c>
      <c r="N58" s="58"/>
      <c r="O58" s="59"/>
      <c r="P58" s="60"/>
      <c r="Q58" s="65" t="s">
        <v>57</v>
      </c>
      <c r="R58" s="38" t="s">
        <v>58</v>
      </c>
      <c r="S58" s="67" t="s">
        <v>59</v>
      </c>
      <c r="T58" s="71">
        <v>42156.29652777778</v>
      </c>
      <c r="U58" s="72" t="s">
        <v>60</v>
      </c>
      <c r="V58" s="73">
        <v>1</v>
      </c>
      <c r="W58" s="72" t="s">
        <v>61</v>
      </c>
      <c r="X58" s="73">
        <v>1</v>
      </c>
      <c r="Y58" s="78">
        <v>42156.29652777778</v>
      </c>
      <c r="Z58" s="79" t="s">
        <v>62</v>
      </c>
      <c r="AA58" s="80">
        <v>0</v>
      </c>
      <c r="AB58" s="50" t="s">
        <v>99</v>
      </c>
      <c r="AC58" s="50" t="s">
        <v>100</v>
      </c>
      <c r="AD58" s="50" t="s">
        <v>94</v>
      </c>
      <c r="AE58" s="50" t="s">
        <v>95</v>
      </c>
      <c r="AF58" s="85">
        <v>42156.29652777778</v>
      </c>
      <c r="AG58" s="86" t="s">
        <v>65</v>
      </c>
      <c r="AH58" s="87">
        <v>20</v>
      </c>
      <c r="AI58" s="88">
        <v>1</v>
      </c>
      <c r="AJ58" s="87">
        <v>20</v>
      </c>
      <c r="AK58" s="87">
        <v>20</v>
      </c>
      <c r="AL58" s="94" t="s">
        <v>101</v>
      </c>
      <c r="AM58" s="94" t="s">
        <v>67</v>
      </c>
      <c r="AN58" s="95"/>
      <c r="AO58" s="95"/>
      <c r="AP58" s="99"/>
      <c r="AQ58" s="97">
        <v>0</v>
      </c>
      <c r="AR58" s="98">
        <v>20</v>
      </c>
      <c r="AS58" s="105">
        <v>42162</v>
      </c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7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8">
        <f t="shared" si="1"/>
        <v>20</v>
      </c>
      <c r="CQ58" s="18" t="e">
        <f>IF(#REF!="","none",#REF!)</f>
        <v>#REF!</v>
      </c>
      <c r="CR58" s="18" t="e">
        <f>#REF!</f>
        <v>#REF!</v>
      </c>
      <c r="CS58" s="18" t="e">
        <f>#REF!</f>
        <v>#REF!</v>
      </c>
      <c r="CT58" s="18" t="e">
        <f>#REF!</f>
        <v>#REF!</v>
      </c>
      <c r="CU58" s="19" t="e">
        <f>#REF!</f>
        <v>#REF!</v>
      </c>
      <c r="CV58" s="18" t="e">
        <f>#REF!</f>
        <v>#REF!</v>
      </c>
      <c r="CW58" s="18" t="e">
        <f>#REF!</f>
        <v>#REF!</v>
      </c>
      <c r="CX58" s="18" t="e">
        <f>#REF!</f>
        <v>#REF!</v>
      </c>
      <c r="CY58" s="18" t="e">
        <f>#REF!</f>
        <v>#REF!</v>
      </c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</row>
    <row r="59" spans="1:234" s="16" customFormat="1" ht="24" customHeight="1">
      <c r="A59" s="31" t="s">
        <v>277</v>
      </c>
      <c r="B59" s="31" t="s">
        <v>278</v>
      </c>
      <c r="C59" s="31" t="s">
        <v>277</v>
      </c>
      <c r="D59" s="38" t="s">
        <v>496</v>
      </c>
      <c r="E59" s="39" t="s">
        <v>203</v>
      </c>
      <c r="F59" s="39"/>
      <c r="G59" s="39" t="s">
        <v>164</v>
      </c>
      <c r="H59" s="40" t="s">
        <v>55</v>
      </c>
      <c r="I59" s="41">
        <v>12301</v>
      </c>
      <c r="J59" s="41"/>
      <c r="K59" s="42" t="s">
        <v>68</v>
      </c>
      <c r="L59" s="50" t="s">
        <v>204</v>
      </c>
      <c r="M59" s="51" t="s">
        <v>68</v>
      </c>
      <c r="N59" s="58">
        <v>518</v>
      </c>
      <c r="O59" s="59" t="s">
        <v>447</v>
      </c>
      <c r="P59" s="60" t="s">
        <v>68</v>
      </c>
      <c r="Q59" s="65" t="s">
        <v>57</v>
      </c>
      <c r="R59" s="38" t="s">
        <v>58</v>
      </c>
      <c r="S59" s="67" t="s">
        <v>59</v>
      </c>
      <c r="T59" s="71">
        <v>42155.76597222222</v>
      </c>
      <c r="U59" s="72" t="s">
        <v>60</v>
      </c>
      <c r="V59" s="73">
        <v>1</v>
      </c>
      <c r="W59" s="72" t="s">
        <v>61</v>
      </c>
      <c r="X59" s="73">
        <v>1</v>
      </c>
      <c r="Y59" s="78">
        <v>42155.76597222222</v>
      </c>
      <c r="Z59" s="79" t="s">
        <v>62</v>
      </c>
      <c r="AA59" s="80">
        <v>0</v>
      </c>
      <c r="AB59" s="50"/>
      <c r="AC59" s="50"/>
      <c r="AD59" s="50" t="s">
        <v>193</v>
      </c>
      <c r="AE59" s="50" t="s">
        <v>194</v>
      </c>
      <c r="AF59" s="85">
        <v>42155.76597222222</v>
      </c>
      <c r="AG59" s="86" t="s">
        <v>65</v>
      </c>
      <c r="AH59" s="87">
        <v>20</v>
      </c>
      <c r="AI59" s="88">
        <v>1</v>
      </c>
      <c r="AJ59" s="87">
        <v>20</v>
      </c>
      <c r="AK59" s="87">
        <v>20</v>
      </c>
      <c r="AL59" s="94" t="s">
        <v>197</v>
      </c>
      <c r="AM59" s="94" t="s">
        <v>136</v>
      </c>
      <c r="AN59" s="95"/>
      <c r="AO59" s="95"/>
      <c r="AP59" s="99"/>
      <c r="AQ59" s="97">
        <v>0</v>
      </c>
      <c r="AR59" s="98">
        <v>20</v>
      </c>
      <c r="AS59" s="105">
        <v>42162</v>
      </c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13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8">
        <f t="shared" si="1"/>
        <v>20</v>
      </c>
      <c r="CQ59" s="8" t="e">
        <f>IF(#REF!="","none",#REF!)</f>
        <v>#REF!</v>
      </c>
      <c r="CR59" s="8" t="e">
        <f>#REF!</f>
        <v>#REF!</v>
      </c>
      <c r="CS59" s="8" t="e">
        <f>#REF!</f>
        <v>#REF!</v>
      </c>
      <c r="CT59" s="8" t="e">
        <f>#REF!</f>
        <v>#REF!</v>
      </c>
      <c r="CU59" s="10" t="e">
        <f>#REF!</f>
        <v>#REF!</v>
      </c>
      <c r="CV59" s="8" t="e">
        <f>#REF!</f>
        <v>#REF!</v>
      </c>
      <c r="CW59" s="8" t="e">
        <f>#REF!</f>
        <v>#REF!</v>
      </c>
      <c r="CX59" s="8" t="e">
        <f>#REF!</f>
        <v>#REF!</v>
      </c>
      <c r="CY59" s="8" t="e">
        <f>#REF!</f>
        <v>#REF!</v>
      </c>
      <c r="CZ59" s="7"/>
      <c r="DA59" s="13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</row>
    <row r="60" spans="1:234" s="16" customFormat="1" ht="24" customHeight="1">
      <c r="A60" s="31" t="s">
        <v>279</v>
      </c>
      <c r="B60" s="31" t="s">
        <v>280</v>
      </c>
      <c r="C60" s="31" t="s">
        <v>279</v>
      </c>
      <c r="D60" s="38" t="s">
        <v>496</v>
      </c>
      <c r="E60" s="39" t="s">
        <v>281</v>
      </c>
      <c r="F60" s="39"/>
      <c r="G60" s="39" t="s">
        <v>282</v>
      </c>
      <c r="H60" s="40" t="s">
        <v>55</v>
      </c>
      <c r="I60" s="41">
        <v>12122</v>
      </c>
      <c r="J60" s="41">
        <v>4712</v>
      </c>
      <c r="K60" s="42" t="s">
        <v>68</v>
      </c>
      <c r="L60" s="50" t="s">
        <v>233</v>
      </c>
      <c r="M60" s="51" t="s">
        <v>68</v>
      </c>
      <c r="N60" s="58">
        <v>518</v>
      </c>
      <c r="O60" s="59" t="s">
        <v>460</v>
      </c>
      <c r="P60" s="60" t="s">
        <v>68</v>
      </c>
      <c r="Q60" s="65" t="s">
        <v>57</v>
      </c>
      <c r="R60" s="38" t="s">
        <v>58</v>
      </c>
      <c r="S60" s="67" t="s">
        <v>59</v>
      </c>
      <c r="T60" s="71">
        <v>42106.356944444444</v>
      </c>
      <c r="U60" s="72" t="s">
        <v>60</v>
      </c>
      <c r="V60" s="73">
        <v>1</v>
      </c>
      <c r="W60" s="72" t="s">
        <v>61</v>
      </c>
      <c r="X60" s="73">
        <v>1</v>
      </c>
      <c r="Y60" s="78">
        <v>42106.356944444444</v>
      </c>
      <c r="Z60" s="79" t="s">
        <v>62</v>
      </c>
      <c r="AA60" s="80">
        <v>0</v>
      </c>
      <c r="AB60" s="50" t="s">
        <v>228</v>
      </c>
      <c r="AC60" s="50" t="s">
        <v>147</v>
      </c>
      <c r="AD60" s="50"/>
      <c r="AE60" s="50"/>
      <c r="AF60" s="85">
        <v>42106.356944444444</v>
      </c>
      <c r="AG60" s="86" t="s">
        <v>65</v>
      </c>
      <c r="AH60" s="87">
        <v>20</v>
      </c>
      <c r="AI60" s="88">
        <v>1</v>
      </c>
      <c r="AJ60" s="87">
        <v>20</v>
      </c>
      <c r="AK60" s="87">
        <v>20</v>
      </c>
      <c r="AL60" s="94"/>
      <c r="AM60" s="94" t="s">
        <v>67</v>
      </c>
      <c r="AN60" s="95"/>
      <c r="AO60" s="95"/>
      <c r="AP60" s="99"/>
      <c r="AQ60" s="97">
        <v>0</v>
      </c>
      <c r="AR60" s="98">
        <v>20</v>
      </c>
      <c r="AS60" s="105">
        <v>42162</v>
      </c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2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3">
        <f t="shared" si="1"/>
        <v>20</v>
      </c>
      <c r="CQ60" s="3" t="e">
        <f>IF(#REF!="","none",#REF!)</f>
        <v>#REF!</v>
      </c>
      <c r="CR60" s="3" t="e">
        <f>#REF!</f>
        <v>#REF!</v>
      </c>
      <c r="CS60" s="3" t="e">
        <f>#REF!</f>
        <v>#REF!</v>
      </c>
      <c r="CT60" s="3" t="e">
        <f>#REF!</f>
        <v>#REF!</v>
      </c>
      <c r="CU60" s="4" t="e">
        <f>#REF!</f>
        <v>#REF!</v>
      </c>
      <c r="CV60" s="3" t="e">
        <f>#REF!</f>
        <v>#REF!</v>
      </c>
      <c r="CW60" s="3" t="e">
        <f>#REF!</f>
        <v>#REF!</v>
      </c>
      <c r="CX60" s="3" t="e">
        <f>#REF!</f>
        <v>#REF!</v>
      </c>
      <c r="CY60" s="3" t="e">
        <f>#REF!</f>
        <v>#REF!</v>
      </c>
      <c r="CZ60" s="1"/>
      <c r="DA60" s="2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</row>
    <row r="61" spans="1:105" s="1" customFormat="1" ht="24" customHeight="1">
      <c r="A61" s="31" t="s">
        <v>283</v>
      </c>
      <c r="B61" s="31" t="s">
        <v>280</v>
      </c>
      <c r="C61" s="31" t="s">
        <v>283</v>
      </c>
      <c r="D61" s="38" t="s">
        <v>496</v>
      </c>
      <c r="E61" s="39" t="s">
        <v>281</v>
      </c>
      <c r="F61" s="39"/>
      <c r="G61" s="39" t="s">
        <v>282</v>
      </c>
      <c r="H61" s="40" t="s">
        <v>55</v>
      </c>
      <c r="I61" s="41">
        <v>12122</v>
      </c>
      <c r="J61" s="41">
        <v>4712</v>
      </c>
      <c r="K61" s="42" t="s">
        <v>68</v>
      </c>
      <c r="L61" s="50" t="s">
        <v>233</v>
      </c>
      <c r="M61" s="51" t="s">
        <v>68</v>
      </c>
      <c r="N61" s="58">
        <v>518</v>
      </c>
      <c r="O61" s="59" t="s">
        <v>460</v>
      </c>
      <c r="P61" s="60" t="s">
        <v>68</v>
      </c>
      <c r="Q61" s="65" t="s">
        <v>57</v>
      </c>
      <c r="R61" s="38" t="s">
        <v>58</v>
      </c>
      <c r="S61" s="67" t="s">
        <v>59</v>
      </c>
      <c r="T61" s="71">
        <v>42106.356944444444</v>
      </c>
      <c r="U61" s="72" t="s">
        <v>60</v>
      </c>
      <c r="V61" s="73">
        <v>1</v>
      </c>
      <c r="W61" s="72" t="s">
        <v>61</v>
      </c>
      <c r="X61" s="73">
        <v>1</v>
      </c>
      <c r="Y61" s="78">
        <v>42106.356944444444</v>
      </c>
      <c r="Z61" s="79" t="s">
        <v>62</v>
      </c>
      <c r="AA61" s="80">
        <v>0</v>
      </c>
      <c r="AB61" s="50" t="s">
        <v>228</v>
      </c>
      <c r="AC61" s="50" t="s">
        <v>147</v>
      </c>
      <c r="AD61" s="50"/>
      <c r="AE61" s="50"/>
      <c r="AF61" s="85">
        <v>42106.356944444444</v>
      </c>
      <c r="AG61" s="86" t="s">
        <v>65</v>
      </c>
      <c r="AH61" s="87">
        <v>20</v>
      </c>
      <c r="AI61" s="88">
        <v>1</v>
      </c>
      <c r="AJ61" s="87">
        <v>20</v>
      </c>
      <c r="AK61" s="87">
        <v>20</v>
      </c>
      <c r="AL61" s="94"/>
      <c r="AM61" s="94" t="s">
        <v>67</v>
      </c>
      <c r="AN61" s="95"/>
      <c r="AO61" s="95" t="s">
        <v>68</v>
      </c>
      <c r="AP61" s="99"/>
      <c r="AQ61" s="97">
        <v>0</v>
      </c>
      <c r="AR61" s="98">
        <v>20</v>
      </c>
      <c r="AS61" s="105">
        <v>42162</v>
      </c>
      <c r="BV61" s="2"/>
      <c r="CP61" s="3">
        <f t="shared" si="1"/>
        <v>20</v>
      </c>
      <c r="CQ61" s="3" t="e">
        <f>IF(#REF!="","none",#REF!)</f>
        <v>#REF!</v>
      </c>
      <c r="CR61" s="3" t="e">
        <f>#REF!</f>
        <v>#REF!</v>
      </c>
      <c r="CS61" s="3" t="e">
        <f>#REF!</f>
        <v>#REF!</v>
      </c>
      <c r="CT61" s="3" t="e">
        <f>#REF!</f>
        <v>#REF!</v>
      </c>
      <c r="CU61" s="4" t="e">
        <f>#REF!</f>
        <v>#REF!</v>
      </c>
      <c r="CV61" s="3" t="e">
        <f>#REF!</f>
        <v>#REF!</v>
      </c>
      <c r="CW61" s="3" t="e">
        <f>#REF!</f>
        <v>#REF!</v>
      </c>
      <c r="CX61" s="3" t="e">
        <f>#REF!</f>
        <v>#REF!</v>
      </c>
      <c r="CY61" s="3" t="e">
        <f>#REF!</f>
        <v>#REF!</v>
      </c>
      <c r="DA61" s="2"/>
    </row>
    <row r="62" spans="1:234" s="1" customFormat="1" ht="24" customHeight="1">
      <c r="A62" s="31" t="s">
        <v>284</v>
      </c>
      <c r="B62" s="31" t="s">
        <v>285</v>
      </c>
      <c r="C62" s="31" t="s">
        <v>284</v>
      </c>
      <c r="D62" s="38" t="s">
        <v>496</v>
      </c>
      <c r="E62" s="39" t="s">
        <v>286</v>
      </c>
      <c r="F62" s="39"/>
      <c r="G62" s="39" t="s">
        <v>81</v>
      </c>
      <c r="H62" s="40" t="s">
        <v>55</v>
      </c>
      <c r="I62" s="41">
        <v>12065</v>
      </c>
      <c r="J62" s="41">
        <v>5024</v>
      </c>
      <c r="K62" s="42" t="s">
        <v>68</v>
      </c>
      <c r="L62" s="50" t="s">
        <v>287</v>
      </c>
      <c r="M62" s="51" t="s">
        <v>68</v>
      </c>
      <c r="N62" s="58">
        <v>518</v>
      </c>
      <c r="O62" s="59" t="s">
        <v>461</v>
      </c>
      <c r="P62" s="60" t="s">
        <v>68</v>
      </c>
      <c r="Q62" s="65" t="s">
        <v>57</v>
      </c>
      <c r="R62" s="38" t="s">
        <v>58</v>
      </c>
      <c r="S62" s="67" t="s">
        <v>59</v>
      </c>
      <c r="T62" s="71">
        <v>42156.73055555556</v>
      </c>
      <c r="U62" s="72" t="s">
        <v>60</v>
      </c>
      <c r="V62" s="73">
        <v>1</v>
      </c>
      <c r="W62" s="72" t="s">
        <v>61</v>
      </c>
      <c r="X62" s="73">
        <v>1</v>
      </c>
      <c r="Y62" s="78">
        <v>42156.73055555556</v>
      </c>
      <c r="Z62" s="79" t="s">
        <v>62</v>
      </c>
      <c r="AA62" s="80">
        <v>0</v>
      </c>
      <c r="AB62" s="50"/>
      <c r="AC62" s="50"/>
      <c r="AD62" s="50" t="s">
        <v>89</v>
      </c>
      <c r="AE62" s="50" t="s">
        <v>90</v>
      </c>
      <c r="AF62" s="85">
        <v>42156.73055555556</v>
      </c>
      <c r="AG62" s="86" t="s">
        <v>65</v>
      </c>
      <c r="AH62" s="87">
        <v>20</v>
      </c>
      <c r="AI62" s="88">
        <v>1</v>
      </c>
      <c r="AJ62" s="87">
        <v>20</v>
      </c>
      <c r="AK62" s="87">
        <v>20</v>
      </c>
      <c r="AL62" s="94" t="s">
        <v>93</v>
      </c>
      <c r="AM62" s="94" t="s">
        <v>136</v>
      </c>
      <c r="AN62" s="95"/>
      <c r="AO62" s="95"/>
      <c r="AP62" s="99"/>
      <c r="AQ62" s="97">
        <v>0</v>
      </c>
      <c r="AR62" s="98">
        <v>20</v>
      </c>
      <c r="AS62" s="105">
        <v>42162</v>
      </c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13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8">
        <f t="shared" si="1"/>
        <v>20</v>
      </c>
      <c r="CQ62" s="8" t="e">
        <f>IF(#REF!="","none",#REF!)</f>
        <v>#REF!</v>
      </c>
      <c r="CR62" s="8" t="e">
        <f>#REF!</f>
        <v>#REF!</v>
      </c>
      <c r="CS62" s="8" t="e">
        <f>#REF!</f>
        <v>#REF!</v>
      </c>
      <c r="CT62" s="8" t="e">
        <f>#REF!</f>
        <v>#REF!</v>
      </c>
      <c r="CU62" s="10" t="e">
        <f>#REF!</f>
        <v>#REF!</v>
      </c>
      <c r="CV62" s="8" t="e">
        <f>#REF!</f>
        <v>#REF!</v>
      </c>
      <c r="CW62" s="8" t="e">
        <f>#REF!</f>
        <v>#REF!</v>
      </c>
      <c r="CX62" s="8" t="e">
        <f>#REF!</f>
        <v>#REF!</v>
      </c>
      <c r="CY62" s="8" t="e">
        <f>#REF!</f>
        <v>#REF!</v>
      </c>
      <c r="CZ62" s="7"/>
      <c r="DA62" s="13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</row>
    <row r="63" spans="1:234" s="1" customFormat="1" ht="24" customHeight="1">
      <c r="A63" s="31" t="s">
        <v>288</v>
      </c>
      <c r="B63" s="31" t="s">
        <v>289</v>
      </c>
      <c r="C63" s="31" t="s">
        <v>288</v>
      </c>
      <c r="D63" s="38" t="s">
        <v>496</v>
      </c>
      <c r="E63" s="38" t="s">
        <v>290</v>
      </c>
      <c r="F63" s="38" t="s">
        <v>291</v>
      </c>
      <c r="G63" s="39" t="s">
        <v>292</v>
      </c>
      <c r="H63" s="40" t="s">
        <v>55</v>
      </c>
      <c r="I63" s="41">
        <v>12158</v>
      </c>
      <c r="J63" s="41">
        <v>9700</v>
      </c>
      <c r="K63" s="42" t="s">
        <v>68</v>
      </c>
      <c r="L63" s="50" t="s">
        <v>293</v>
      </c>
      <c r="M63" s="51" t="s">
        <v>68</v>
      </c>
      <c r="N63" s="58">
        <v>518</v>
      </c>
      <c r="O63" s="59" t="s">
        <v>462</v>
      </c>
      <c r="P63" s="60" t="s">
        <v>68</v>
      </c>
      <c r="Q63" s="65" t="s">
        <v>57</v>
      </c>
      <c r="R63" s="38" t="s">
        <v>58</v>
      </c>
      <c r="S63" s="67" t="s">
        <v>59</v>
      </c>
      <c r="T63" s="71">
        <v>42159.82361111111</v>
      </c>
      <c r="U63" s="72" t="s">
        <v>60</v>
      </c>
      <c r="V63" s="73">
        <v>1</v>
      </c>
      <c r="W63" s="72" t="s">
        <v>61</v>
      </c>
      <c r="X63" s="73">
        <v>1</v>
      </c>
      <c r="Y63" s="78">
        <v>42159.82361111111</v>
      </c>
      <c r="Z63" s="79" t="s">
        <v>62</v>
      </c>
      <c r="AA63" s="80">
        <v>0</v>
      </c>
      <c r="AB63" s="50"/>
      <c r="AC63" s="50"/>
      <c r="AD63" s="50" t="s">
        <v>294</v>
      </c>
      <c r="AE63" s="50" t="s">
        <v>295</v>
      </c>
      <c r="AF63" s="85">
        <v>42159.82361111111</v>
      </c>
      <c r="AG63" s="86" t="s">
        <v>65</v>
      </c>
      <c r="AH63" s="87">
        <v>20</v>
      </c>
      <c r="AI63" s="88">
        <v>1</v>
      </c>
      <c r="AJ63" s="87">
        <v>20</v>
      </c>
      <c r="AK63" s="87">
        <v>20</v>
      </c>
      <c r="AL63" s="94" t="s">
        <v>296</v>
      </c>
      <c r="AM63" s="94" t="s">
        <v>136</v>
      </c>
      <c r="AN63" s="95" t="s">
        <v>68</v>
      </c>
      <c r="AO63" s="95"/>
      <c r="AP63" s="99"/>
      <c r="AQ63" s="97">
        <v>0</v>
      </c>
      <c r="AR63" s="98">
        <v>20</v>
      </c>
      <c r="AS63" s="105">
        <v>42162</v>
      </c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7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8">
        <f t="shared" si="1"/>
        <v>20</v>
      </c>
      <c r="CQ63" s="18" t="e">
        <f>IF(#REF!="","none",#REF!)</f>
        <v>#REF!</v>
      </c>
      <c r="CR63" s="18" t="e">
        <f>#REF!</f>
        <v>#REF!</v>
      </c>
      <c r="CS63" s="18" t="e">
        <f>#REF!</f>
        <v>#REF!</v>
      </c>
      <c r="CT63" s="18" t="e">
        <f>#REF!</f>
        <v>#REF!</v>
      </c>
      <c r="CU63" s="19" t="e">
        <f>#REF!</f>
        <v>#REF!</v>
      </c>
      <c r="CV63" s="18" t="e">
        <f>#REF!</f>
        <v>#REF!</v>
      </c>
      <c r="CW63" s="18" t="e">
        <f>#REF!</f>
        <v>#REF!</v>
      </c>
      <c r="CX63" s="18" t="e">
        <f>#REF!</f>
        <v>#REF!</v>
      </c>
      <c r="CY63" s="18" t="e">
        <f>#REF!</f>
        <v>#REF!</v>
      </c>
      <c r="CZ63" s="16"/>
      <c r="DA63" s="17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</row>
    <row r="64" spans="1:234" s="1" customFormat="1" ht="24" customHeight="1">
      <c r="A64" s="31" t="s">
        <v>297</v>
      </c>
      <c r="B64" s="31" t="s">
        <v>289</v>
      </c>
      <c r="C64" s="31" t="s">
        <v>297</v>
      </c>
      <c r="D64" s="38" t="s">
        <v>496</v>
      </c>
      <c r="E64" s="39" t="s">
        <v>298</v>
      </c>
      <c r="F64" s="39"/>
      <c r="G64" s="39" t="s">
        <v>299</v>
      </c>
      <c r="H64" s="40" t="s">
        <v>55</v>
      </c>
      <c r="I64" s="41">
        <v>12144</v>
      </c>
      <c r="J64" s="41">
        <v>4320</v>
      </c>
      <c r="K64" s="42" t="s">
        <v>68</v>
      </c>
      <c r="L64" s="50" t="s">
        <v>300</v>
      </c>
      <c r="M64" s="51" t="s">
        <v>68</v>
      </c>
      <c r="N64" s="58"/>
      <c r="O64" s="59"/>
      <c r="P64" s="60"/>
      <c r="Q64" s="65" t="s">
        <v>57</v>
      </c>
      <c r="R64" s="38" t="s">
        <v>58</v>
      </c>
      <c r="S64" s="67" t="s">
        <v>59</v>
      </c>
      <c r="T64" s="71">
        <v>42155.84722222222</v>
      </c>
      <c r="U64" s="72" t="s">
        <v>60</v>
      </c>
      <c r="V64" s="73">
        <v>1</v>
      </c>
      <c r="W64" s="72" t="s">
        <v>61</v>
      </c>
      <c r="X64" s="73">
        <v>1</v>
      </c>
      <c r="Y64" s="78">
        <v>42155.84722222222</v>
      </c>
      <c r="Z64" s="79" t="s">
        <v>62</v>
      </c>
      <c r="AA64" s="80">
        <v>0</v>
      </c>
      <c r="AB64" s="50"/>
      <c r="AC64" s="50"/>
      <c r="AD64" s="50"/>
      <c r="AE64" s="50"/>
      <c r="AF64" s="85">
        <v>42155.84722222222</v>
      </c>
      <c r="AG64" s="86" t="s">
        <v>65</v>
      </c>
      <c r="AH64" s="87">
        <v>20</v>
      </c>
      <c r="AI64" s="88">
        <v>1</v>
      </c>
      <c r="AJ64" s="87">
        <v>20</v>
      </c>
      <c r="AK64" s="87">
        <v>20</v>
      </c>
      <c r="AL64" s="94" t="s">
        <v>296</v>
      </c>
      <c r="AM64" s="94" t="s">
        <v>136</v>
      </c>
      <c r="AN64" s="95"/>
      <c r="AO64" s="95"/>
      <c r="AP64" s="99"/>
      <c r="AQ64" s="97">
        <v>0</v>
      </c>
      <c r="AR64" s="98">
        <v>20</v>
      </c>
      <c r="AS64" s="105">
        <v>42162</v>
      </c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7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8">
        <f t="shared" si="1"/>
        <v>20</v>
      </c>
      <c r="CQ64" s="18" t="e">
        <f>IF(#REF!="","none",#REF!)</f>
        <v>#REF!</v>
      </c>
      <c r="CR64" s="18" t="e">
        <f>#REF!</f>
        <v>#REF!</v>
      </c>
      <c r="CS64" s="18" t="e">
        <f>#REF!</f>
        <v>#REF!</v>
      </c>
      <c r="CT64" s="18" t="e">
        <f>#REF!</f>
        <v>#REF!</v>
      </c>
      <c r="CU64" s="19" t="e">
        <f>#REF!</f>
        <v>#REF!</v>
      </c>
      <c r="CV64" s="18" t="e">
        <f>#REF!</f>
        <v>#REF!</v>
      </c>
      <c r="CW64" s="18" t="e">
        <f>#REF!</f>
        <v>#REF!</v>
      </c>
      <c r="CX64" s="18" t="e">
        <f>#REF!</f>
        <v>#REF!</v>
      </c>
      <c r="CY64" s="18" t="e">
        <f>#REF!</f>
        <v>#REF!</v>
      </c>
      <c r="CZ64" s="16"/>
      <c r="DA64" s="17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</row>
    <row r="65" spans="1:234" s="16" customFormat="1" ht="24" customHeight="1">
      <c r="A65" s="31" t="s">
        <v>301</v>
      </c>
      <c r="B65" s="31" t="s">
        <v>302</v>
      </c>
      <c r="C65" s="31" t="s">
        <v>301</v>
      </c>
      <c r="D65" s="38" t="s">
        <v>496</v>
      </c>
      <c r="E65" s="39" t="s">
        <v>303</v>
      </c>
      <c r="F65" s="39"/>
      <c r="G65" s="39" t="s">
        <v>164</v>
      </c>
      <c r="H65" s="40" t="s">
        <v>55</v>
      </c>
      <c r="I65" s="41">
        <v>12309</v>
      </c>
      <c r="J65" s="41">
        <v>6512</v>
      </c>
      <c r="K65" s="42" t="s">
        <v>68</v>
      </c>
      <c r="L65" s="50" t="s">
        <v>304</v>
      </c>
      <c r="M65" s="51" t="s">
        <v>68</v>
      </c>
      <c r="N65" s="58">
        <v>518</v>
      </c>
      <c r="O65" s="59" t="s">
        <v>463</v>
      </c>
      <c r="P65" s="60" t="s">
        <v>68</v>
      </c>
      <c r="Q65" s="65" t="s">
        <v>57</v>
      </c>
      <c r="R65" s="38" t="s">
        <v>58</v>
      </c>
      <c r="S65" s="67" t="s">
        <v>59</v>
      </c>
      <c r="T65" s="71">
        <v>42130.80763888889</v>
      </c>
      <c r="U65" s="72" t="s">
        <v>60</v>
      </c>
      <c r="V65" s="73">
        <v>1</v>
      </c>
      <c r="W65" s="72" t="s">
        <v>61</v>
      </c>
      <c r="X65" s="73">
        <v>1</v>
      </c>
      <c r="Y65" s="78">
        <v>42130.80763888889</v>
      </c>
      <c r="Z65" s="79" t="s">
        <v>62</v>
      </c>
      <c r="AA65" s="80">
        <v>0</v>
      </c>
      <c r="AB65" s="50"/>
      <c r="AC65" s="50"/>
      <c r="AD65" s="50" t="s">
        <v>305</v>
      </c>
      <c r="AE65" s="50" t="s">
        <v>302</v>
      </c>
      <c r="AF65" s="85">
        <v>42130.80763888889</v>
      </c>
      <c r="AG65" s="86" t="s">
        <v>65</v>
      </c>
      <c r="AH65" s="87">
        <v>20</v>
      </c>
      <c r="AI65" s="88">
        <v>1</v>
      </c>
      <c r="AJ65" s="87">
        <v>20</v>
      </c>
      <c r="AK65" s="87">
        <v>20</v>
      </c>
      <c r="AL65" s="94"/>
      <c r="AM65" s="94"/>
      <c r="AN65" s="95"/>
      <c r="AO65" s="95"/>
      <c r="AP65" s="99"/>
      <c r="AQ65" s="97">
        <v>0</v>
      </c>
      <c r="AR65" s="98">
        <v>20</v>
      </c>
      <c r="AS65" s="105">
        <v>42162</v>
      </c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2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3">
        <f t="shared" si="1"/>
        <v>20</v>
      </c>
      <c r="CQ65" s="3" t="e">
        <f>IF(#REF!="","none",#REF!)</f>
        <v>#REF!</v>
      </c>
      <c r="CR65" s="3" t="e">
        <f>#REF!</f>
        <v>#REF!</v>
      </c>
      <c r="CS65" s="3" t="e">
        <f>#REF!</f>
        <v>#REF!</v>
      </c>
      <c r="CT65" s="3" t="e">
        <f>#REF!</f>
        <v>#REF!</v>
      </c>
      <c r="CU65" s="4" t="e">
        <f>#REF!</f>
        <v>#REF!</v>
      </c>
      <c r="CV65" s="3" t="e">
        <f>#REF!</f>
        <v>#REF!</v>
      </c>
      <c r="CW65" s="3" t="e">
        <f>#REF!</f>
        <v>#REF!</v>
      </c>
      <c r="CX65" s="3" t="e">
        <f>#REF!</f>
        <v>#REF!</v>
      </c>
      <c r="CY65" s="3" t="e">
        <f>#REF!</f>
        <v>#REF!</v>
      </c>
      <c r="CZ65" s="1"/>
      <c r="DA65" s="2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</row>
    <row r="66" spans="1:234" s="16" customFormat="1" ht="24" customHeight="1">
      <c r="A66" s="31" t="s">
        <v>306</v>
      </c>
      <c r="B66" s="31" t="s">
        <v>302</v>
      </c>
      <c r="C66" s="31" t="s">
        <v>306</v>
      </c>
      <c r="D66" s="38" t="s">
        <v>496</v>
      </c>
      <c r="E66" s="39" t="s">
        <v>303</v>
      </c>
      <c r="F66" s="39"/>
      <c r="G66" s="39" t="s">
        <v>164</v>
      </c>
      <c r="H66" s="40" t="s">
        <v>55</v>
      </c>
      <c r="I66" s="41">
        <v>12309</v>
      </c>
      <c r="J66" s="41">
        <v>6512</v>
      </c>
      <c r="K66" s="42" t="s">
        <v>68</v>
      </c>
      <c r="L66" s="50" t="s">
        <v>304</v>
      </c>
      <c r="M66" s="51" t="s">
        <v>68</v>
      </c>
      <c r="N66" s="58">
        <v>518</v>
      </c>
      <c r="O66" s="59" t="s">
        <v>463</v>
      </c>
      <c r="P66" s="60" t="s">
        <v>68</v>
      </c>
      <c r="Q66" s="65" t="s">
        <v>57</v>
      </c>
      <c r="R66" s="38" t="s">
        <v>58</v>
      </c>
      <c r="S66" s="67" t="s">
        <v>59</v>
      </c>
      <c r="T66" s="71">
        <v>42130.80763888889</v>
      </c>
      <c r="U66" s="72" t="s">
        <v>60</v>
      </c>
      <c r="V66" s="73">
        <v>1</v>
      </c>
      <c r="W66" s="72" t="s">
        <v>61</v>
      </c>
      <c r="X66" s="73">
        <v>1</v>
      </c>
      <c r="Y66" s="78">
        <v>42130.80763888889</v>
      </c>
      <c r="Z66" s="79" t="s">
        <v>62</v>
      </c>
      <c r="AA66" s="80">
        <v>0</v>
      </c>
      <c r="AB66" s="50"/>
      <c r="AC66" s="50"/>
      <c r="AD66" s="50" t="s">
        <v>305</v>
      </c>
      <c r="AE66" s="50" t="s">
        <v>302</v>
      </c>
      <c r="AF66" s="85">
        <v>42130.80763888889</v>
      </c>
      <c r="AG66" s="86" t="s">
        <v>65</v>
      </c>
      <c r="AH66" s="87">
        <v>20</v>
      </c>
      <c r="AI66" s="88">
        <v>1</v>
      </c>
      <c r="AJ66" s="87">
        <v>20</v>
      </c>
      <c r="AK66" s="87">
        <v>20</v>
      </c>
      <c r="AL66" s="94"/>
      <c r="AM66" s="94" t="s">
        <v>67</v>
      </c>
      <c r="AN66" s="95"/>
      <c r="AO66" s="95"/>
      <c r="AP66" s="99"/>
      <c r="AQ66" s="97">
        <v>0</v>
      </c>
      <c r="AR66" s="98">
        <v>20</v>
      </c>
      <c r="AS66" s="105">
        <v>42162</v>
      </c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2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3">
        <f aca="true" t="shared" si="2" ref="CP66:CP97">IF(ISNUMBER(AH66),AH66,"none")</f>
        <v>20</v>
      </c>
      <c r="CQ66" s="3" t="e">
        <f>IF(#REF!="","none",#REF!)</f>
        <v>#REF!</v>
      </c>
      <c r="CR66" s="3" t="e">
        <f>#REF!</f>
        <v>#REF!</v>
      </c>
      <c r="CS66" s="3" t="e">
        <f>#REF!</f>
        <v>#REF!</v>
      </c>
      <c r="CT66" s="3" t="e">
        <f>#REF!</f>
        <v>#REF!</v>
      </c>
      <c r="CU66" s="4" t="e">
        <f>#REF!</f>
        <v>#REF!</v>
      </c>
      <c r="CV66" s="3" t="e">
        <f>#REF!</f>
        <v>#REF!</v>
      </c>
      <c r="CW66" s="3" t="e">
        <f>#REF!</f>
        <v>#REF!</v>
      </c>
      <c r="CX66" s="3" t="e">
        <f>#REF!</f>
        <v>#REF!</v>
      </c>
      <c r="CY66" s="3" t="e">
        <f>#REF!</f>
        <v>#REF!</v>
      </c>
      <c r="CZ66" s="1"/>
      <c r="DA66" s="2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</row>
    <row r="67" spans="1:105" s="1" customFormat="1" ht="24" customHeight="1">
      <c r="A67" s="31" t="s">
        <v>307</v>
      </c>
      <c r="B67" s="31" t="s">
        <v>308</v>
      </c>
      <c r="C67" s="31" t="s">
        <v>307</v>
      </c>
      <c r="D67" s="38" t="s">
        <v>496</v>
      </c>
      <c r="E67" s="39" t="s">
        <v>125</v>
      </c>
      <c r="F67" s="39"/>
      <c r="G67" s="39" t="s">
        <v>126</v>
      </c>
      <c r="H67" s="40" t="s">
        <v>55</v>
      </c>
      <c r="I67" s="41">
        <v>12211</v>
      </c>
      <c r="J67" s="41">
        <v>1260</v>
      </c>
      <c r="K67" s="42" t="s">
        <v>68</v>
      </c>
      <c r="L67" s="50" t="s">
        <v>309</v>
      </c>
      <c r="M67" s="51" t="s">
        <v>68</v>
      </c>
      <c r="N67" s="58">
        <v>518</v>
      </c>
      <c r="O67" s="59" t="s">
        <v>436</v>
      </c>
      <c r="P67" s="60" t="s">
        <v>68</v>
      </c>
      <c r="Q67" s="65" t="s">
        <v>57</v>
      </c>
      <c r="R67" s="38" t="s">
        <v>58</v>
      </c>
      <c r="S67" s="67" t="s">
        <v>59</v>
      </c>
      <c r="T67" s="71">
        <v>42156.775</v>
      </c>
      <c r="U67" s="72" t="s">
        <v>60</v>
      </c>
      <c r="V67" s="73">
        <v>1</v>
      </c>
      <c r="W67" s="72" t="s">
        <v>61</v>
      </c>
      <c r="X67" s="73">
        <v>1</v>
      </c>
      <c r="Y67" s="78">
        <v>42156.775</v>
      </c>
      <c r="Z67" s="79" t="s">
        <v>62</v>
      </c>
      <c r="AA67" s="80">
        <v>0</v>
      </c>
      <c r="AB67" s="50"/>
      <c r="AC67" s="50"/>
      <c r="AD67" s="50" t="s">
        <v>191</v>
      </c>
      <c r="AE67" s="50" t="s">
        <v>128</v>
      </c>
      <c r="AF67" s="85">
        <v>42156.775</v>
      </c>
      <c r="AG67" s="86" t="s">
        <v>142</v>
      </c>
      <c r="AH67" s="87">
        <v>5</v>
      </c>
      <c r="AI67" s="88">
        <v>1</v>
      </c>
      <c r="AJ67" s="87">
        <v>5</v>
      </c>
      <c r="AK67" s="87">
        <v>5</v>
      </c>
      <c r="AL67" s="94"/>
      <c r="AM67" s="94" t="s">
        <v>88</v>
      </c>
      <c r="AN67" s="95"/>
      <c r="AO67" s="95"/>
      <c r="AP67" s="99"/>
      <c r="AQ67" s="97">
        <v>0</v>
      </c>
      <c r="AR67" s="98">
        <v>5</v>
      </c>
      <c r="AS67" s="105">
        <v>42162</v>
      </c>
      <c r="BV67" s="2"/>
      <c r="CP67" s="3">
        <f t="shared" si="2"/>
        <v>5</v>
      </c>
      <c r="CQ67" s="3" t="e">
        <f>IF(#REF!="","none",#REF!)</f>
        <v>#REF!</v>
      </c>
      <c r="CR67" s="3" t="e">
        <f>#REF!</f>
        <v>#REF!</v>
      </c>
      <c r="CS67" s="3" t="e">
        <f>#REF!</f>
        <v>#REF!</v>
      </c>
      <c r="CT67" s="3" t="e">
        <f>#REF!</f>
        <v>#REF!</v>
      </c>
      <c r="CU67" s="4" t="e">
        <f>#REF!</f>
        <v>#REF!</v>
      </c>
      <c r="CV67" s="3" t="e">
        <f>#REF!</f>
        <v>#REF!</v>
      </c>
      <c r="CW67" s="3" t="e">
        <f>#REF!</f>
        <v>#REF!</v>
      </c>
      <c r="CX67" s="3" t="e">
        <f>#REF!</f>
        <v>#REF!</v>
      </c>
      <c r="CY67" s="3" t="e">
        <f>#REF!</f>
        <v>#REF!</v>
      </c>
      <c r="DA67" s="2"/>
    </row>
    <row r="68" spans="1:105" s="1" customFormat="1" ht="24" customHeight="1">
      <c r="A68" s="32" t="s">
        <v>501</v>
      </c>
      <c r="B68" s="31" t="s">
        <v>311</v>
      </c>
      <c r="C68" s="31" t="s">
        <v>310</v>
      </c>
      <c r="D68" s="38" t="s">
        <v>496</v>
      </c>
      <c r="E68" s="39" t="s">
        <v>312</v>
      </c>
      <c r="F68" s="39"/>
      <c r="G68" s="39" t="s">
        <v>140</v>
      </c>
      <c r="H68" s="40" t="s">
        <v>55</v>
      </c>
      <c r="I68" s="41">
        <v>12110</v>
      </c>
      <c r="J68" s="41">
        <v>4741</v>
      </c>
      <c r="K68" s="42" t="s">
        <v>68</v>
      </c>
      <c r="L68" s="50" t="s">
        <v>313</v>
      </c>
      <c r="M68" s="51" t="s">
        <v>68</v>
      </c>
      <c r="N68" s="58">
        <v>518</v>
      </c>
      <c r="O68" s="59" t="s">
        <v>464</v>
      </c>
      <c r="P68" s="60" t="s">
        <v>68</v>
      </c>
      <c r="Q68" s="65" t="s">
        <v>57</v>
      </c>
      <c r="R68" s="38" t="s">
        <v>58</v>
      </c>
      <c r="S68" s="67" t="s">
        <v>59</v>
      </c>
      <c r="T68" s="71">
        <v>42100.63125</v>
      </c>
      <c r="U68" s="72" t="s">
        <v>60</v>
      </c>
      <c r="V68" s="73">
        <v>1</v>
      </c>
      <c r="W68" s="72" t="s">
        <v>61</v>
      </c>
      <c r="X68" s="73">
        <v>1</v>
      </c>
      <c r="Y68" s="78">
        <v>42100.63125</v>
      </c>
      <c r="Z68" s="79" t="s">
        <v>62</v>
      </c>
      <c r="AA68" s="80">
        <v>30</v>
      </c>
      <c r="AB68" s="50"/>
      <c r="AC68" s="50"/>
      <c r="AD68" s="50"/>
      <c r="AE68" s="50"/>
      <c r="AF68" s="85">
        <v>42100.63125</v>
      </c>
      <c r="AG68" s="86" t="s">
        <v>65</v>
      </c>
      <c r="AH68" s="87">
        <v>20</v>
      </c>
      <c r="AI68" s="88">
        <v>1</v>
      </c>
      <c r="AJ68" s="87">
        <v>20</v>
      </c>
      <c r="AK68" s="87">
        <v>20</v>
      </c>
      <c r="AL68" s="94"/>
      <c r="AM68" s="94"/>
      <c r="AN68" s="95"/>
      <c r="AO68" s="95"/>
      <c r="AP68" s="99"/>
      <c r="AQ68" s="97">
        <v>1535</v>
      </c>
      <c r="AR68" s="98">
        <v>20</v>
      </c>
      <c r="AS68" s="105">
        <v>42162</v>
      </c>
      <c r="BV68" s="2"/>
      <c r="CP68" s="3">
        <f t="shared" si="2"/>
        <v>20</v>
      </c>
      <c r="CQ68" s="3" t="e">
        <f>IF(#REF!="","none",#REF!)</f>
        <v>#REF!</v>
      </c>
      <c r="CR68" s="3" t="e">
        <f>#REF!</f>
        <v>#REF!</v>
      </c>
      <c r="CS68" s="3" t="e">
        <f>#REF!</f>
        <v>#REF!</v>
      </c>
      <c r="CT68" s="3" t="e">
        <f>#REF!</f>
        <v>#REF!</v>
      </c>
      <c r="CU68" s="4" t="e">
        <f>#REF!</f>
        <v>#REF!</v>
      </c>
      <c r="CV68" s="3" t="e">
        <f>#REF!</f>
        <v>#REF!</v>
      </c>
      <c r="CW68" s="3" t="e">
        <f>#REF!</f>
        <v>#REF!</v>
      </c>
      <c r="CX68" s="3" t="e">
        <f>#REF!</f>
        <v>#REF!</v>
      </c>
      <c r="CY68" s="3" t="e">
        <f>#REF!</f>
        <v>#REF!</v>
      </c>
      <c r="DA68" s="2"/>
    </row>
    <row r="69" spans="1:105" s="1" customFormat="1" ht="24" customHeight="1">
      <c r="A69" s="31" t="s">
        <v>314</v>
      </c>
      <c r="B69" s="31" t="s">
        <v>315</v>
      </c>
      <c r="C69" s="31" t="s">
        <v>314</v>
      </c>
      <c r="D69" s="38" t="s">
        <v>496</v>
      </c>
      <c r="E69" s="39" t="s">
        <v>316</v>
      </c>
      <c r="F69" s="39"/>
      <c r="G69" s="39" t="s">
        <v>164</v>
      </c>
      <c r="H69" s="40" t="s">
        <v>55</v>
      </c>
      <c r="I69" s="41">
        <v>12303</v>
      </c>
      <c r="J69" s="41">
        <v>4843</v>
      </c>
      <c r="K69" s="42" t="s">
        <v>68</v>
      </c>
      <c r="L69" s="50" t="s">
        <v>317</v>
      </c>
      <c r="M69" s="51" t="s">
        <v>68</v>
      </c>
      <c r="N69" s="58"/>
      <c r="O69" s="59"/>
      <c r="P69" s="60"/>
      <c r="Q69" s="65" t="s">
        <v>57</v>
      </c>
      <c r="R69" s="38" t="s">
        <v>58</v>
      </c>
      <c r="S69" s="67" t="s">
        <v>59</v>
      </c>
      <c r="T69" s="71">
        <v>42138.30902777778</v>
      </c>
      <c r="U69" s="72" t="s">
        <v>60</v>
      </c>
      <c r="V69" s="73">
        <v>1</v>
      </c>
      <c r="W69" s="72" t="s">
        <v>61</v>
      </c>
      <c r="X69" s="73">
        <v>1</v>
      </c>
      <c r="Y69" s="78">
        <v>42138.30902777778</v>
      </c>
      <c r="Z69" s="79" t="s">
        <v>62</v>
      </c>
      <c r="AA69" s="80">
        <v>0</v>
      </c>
      <c r="AB69" s="50"/>
      <c r="AC69" s="50"/>
      <c r="AD69" s="50" t="s">
        <v>166</v>
      </c>
      <c r="AE69" s="50" t="s">
        <v>318</v>
      </c>
      <c r="AF69" s="85">
        <v>42138.30902777778</v>
      </c>
      <c r="AG69" s="86" t="s">
        <v>65</v>
      </c>
      <c r="AH69" s="87">
        <v>20</v>
      </c>
      <c r="AI69" s="88">
        <v>1</v>
      </c>
      <c r="AJ69" s="87">
        <v>20</v>
      </c>
      <c r="AK69" s="87">
        <v>20</v>
      </c>
      <c r="AL69" s="94" t="s">
        <v>168</v>
      </c>
      <c r="AM69" s="94" t="s">
        <v>67</v>
      </c>
      <c r="AN69" s="95"/>
      <c r="AO69" s="95" t="s">
        <v>68</v>
      </c>
      <c r="AP69" s="99"/>
      <c r="AQ69" s="97">
        <v>0</v>
      </c>
      <c r="AR69" s="98">
        <v>20</v>
      </c>
      <c r="AS69" s="105">
        <v>42162</v>
      </c>
      <c r="BV69" s="2"/>
      <c r="CP69" s="3">
        <f t="shared" si="2"/>
        <v>20</v>
      </c>
      <c r="CQ69" s="3" t="e">
        <f>IF(#REF!="","none",#REF!)</f>
        <v>#REF!</v>
      </c>
      <c r="CR69" s="3" t="e">
        <f>#REF!</f>
        <v>#REF!</v>
      </c>
      <c r="CS69" s="3" t="e">
        <f>#REF!</f>
        <v>#REF!</v>
      </c>
      <c r="CT69" s="3" t="e">
        <f>#REF!</f>
        <v>#REF!</v>
      </c>
      <c r="CU69" s="4" t="e">
        <f>#REF!</f>
        <v>#REF!</v>
      </c>
      <c r="CV69" s="3" t="e">
        <f>#REF!</f>
        <v>#REF!</v>
      </c>
      <c r="CW69" s="3" t="e">
        <f>#REF!</f>
        <v>#REF!</v>
      </c>
      <c r="CX69" s="3" t="e">
        <f>#REF!</f>
        <v>#REF!</v>
      </c>
      <c r="CY69" s="3" t="e">
        <f>#REF!</f>
        <v>#REF!</v>
      </c>
      <c r="DA69" s="2"/>
    </row>
    <row r="70" spans="1:103" s="1" customFormat="1" ht="24" customHeight="1">
      <c r="A70" s="31" t="s">
        <v>319</v>
      </c>
      <c r="B70" s="31" t="s">
        <v>320</v>
      </c>
      <c r="C70" s="31" t="s">
        <v>319</v>
      </c>
      <c r="D70" s="38" t="s">
        <v>496</v>
      </c>
      <c r="E70" s="39" t="s">
        <v>321</v>
      </c>
      <c r="F70" s="39"/>
      <c r="G70" s="39" t="s">
        <v>72</v>
      </c>
      <c r="H70" s="40" t="s">
        <v>55</v>
      </c>
      <c r="I70" s="41">
        <v>12043</v>
      </c>
      <c r="J70" s="41">
        <v>4123</v>
      </c>
      <c r="K70" s="42" t="s">
        <v>68</v>
      </c>
      <c r="L70" s="50" t="s">
        <v>322</v>
      </c>
      <c r="M70" s="51" t="s">
        <v>68</v>
      </c>
      <c r="N70" s="58">
        <v>518</v>
      </c>
      <c r="O70" s="59" t="s">
        <v>465</v>
      </c>
      <c r="P70" s="60" t="s">
        <v>68</v>
      </c>
      <c r="Q70" s="65" t="s">
        <v>57</v>
      </c>
      <c r="R70" s="38" t="s">
        <v>58</v>
      </c>
      <c r="S70" s="67" t="s">
        <v>59</v>
      </c>
      <c r="T70" s="71">
        <v>42125.470138888886</v>
      </c>
      <c r="U70" s="72" t="s">
        <v>60</v>
      </c>
      <c r="V70" s="73">
        <v>1</v>
      </c>
      <c r="W70" s="72" t="s">
        <v>61</v>
      </c>
      <c r="X70" s="73">
        <v>1</v>
      </c>
      <c r="Y70" s="78">
        <v>42125.470138888886</v>
      </c>
      <c r="Z70" s="79" t="s">
        <v>62</v>
      </c>
      <c r="AA70" s="80">
        <v>30</v>
      </c>
      <c r="AB70" s="50" t="s">
        <v>323</v>
      </c>
      <c r="AC70" s="50" t="s">
        <v>70</v>
      </c>
      <c r="AD70" s="50"/>
      <c r="AE70" s="50"/>
      <c r="AF70" s="85">
        <v>42125.470138888886</v>
      </c>
      <c r="AG70" s="86" t="s">
        <v>65</v>
      </c>
      <c r="AH70" s="87">
        <v>20</v>
      </c>
      <c r="AI70" s="88">
        <v>1</v>
      </c>
      <c r="AJ70" s="87">
        <v>20</v>
      </c>
      <c r="AK70" s="87">
        <v>20</v>
      </c>
      <c r="AL70" s="94" t="s">
        <v>74</v>
      </c>
      <c r="AM70" s="94" t="s">
        <v>67</v>
      </c>
      <c r="AN70" s="95" t="s">
        <v>68</v>
      </c>
      <c r="AO70" s="95" t="s">
        <v>68</v>
      </c>
      <c r="AP70" s="99"/>
      <c r="AQ70" s="97">
        <f>892.5+250</f>
        <v>1142.5</v>
      </c>
      <c r="AR70" s="98">
        <v>20</v>
      </c>
      <c r="AS70" s="105">
        <v>42162</v>
      </c>
      <c r="CP70" s="3">
        <f t="shared" si="2"/>
        <v>20</v>
      </c>
      <c r="CQ70" s="3" t="e">
        <f>IF(#REF!="","none",#REF!)</f>
        <v>#REF!</v>
      </c>
      <c r="CR70" s="3" t="e">
        <f>#REF!</f>
        <v>#REF!</v>
      </c>
      <c r="CS70" s="3" t="e">
        <f>#REF!</f>
        <v>#REF!</v>
      </c>
      <c r="CT70" s="3" t="e">
        <f>#REF!</f>
        <v>#REF!</v>
      </c>
      <c r="CU70" s="4" t="e">
        <f>#REF!</f>
        <v>#REF!</v>
      </c>
      <c r="CV70" s="3" t="e">
        <f>#REF!</f>
        <v>#REF!</v>
      </c>
      <c r="CW70" s="3" t="e">
        <f>#REF!</f>
        <v>#REF!</v>
      </c>
      <c r="CX70" s="3" t="e">
        <f>#REF!</f>
        <v>#REF!</v>
      </c>
      <c r="CY70" s="3" t="e">
        <f>#REF!</f>
        <v>#REF!</v>
      </c>
    </row>
    <row r="71" spans="1:105" s="1" customFormat="1" ht="24" customHeight="1">
      <c r="A71" s="31" t="s">
        <v>324</v>
      </c>
      <c r="B71" s="31" t="s">
        <v>128</v>
      </c>
      <c r="C71" s="31" t="s">
        <v>324</v>
      </c>
      <c r="D71" s="38" t="s">
        <v>496</v>
      </c>
      <c r="E71" s="39" t="s">
        <v>325</v>
      </c>
      <c r="F71" s="39"/>
      <c r="G71" s="39" t="s">
        <v>164</v>
      </c>
      <c r="H71" s="40" t="s">
        <v>55</v>
      </c>
      <c r="I71" s="41">
        <v>12306</v>
      </c>
      <c r="J71" s="41">
        <v>9700</v>
      </c>
      <c r="K71" s="42" t="s">
        <v>68</v>
      </c>
      <c r="L71" s="50" t="s">
        <v>326</v>
      </c>
      <c r="M71" s="51" t="s">
        <v>68</v>
      </c>
      <c r="N71" s="58">
        <v>518</v>
      </c>
      <c r="O71" s="59" t="s">
        <v>466</v>
      </c>
      <c r="P71" s="60" t="s">
        <v>68</v>
      </c>
      <c r="Q71" s="65" t="s">
        <v>57</v>
      </c>
      <c r="R71" s="38" t="s">
        <v>58</v>
      </c>
      <c r="S71" s="67" t="s">
        <v>59</v>
      </c>
      <c r="T71" s="71">
        <v>42153.436111111114</v>
      </c>
      <c r="U71" s="72" t="s">
        <v>60</v>
      </c>
      <c r="V71" s="73">
        <v>1</v>
      </c>
      <c r="W71" s="72" t="s">
        <v>61</v>
      </c>
      <c r="X71" s="73">
        <v>1</v>
      </c>
      <c r="Y71" s="78">
        <v>42153.436111111114</v>
      </c>
      <c r="Z71" s="79" t="s">
        <v>62</v>
      </c>
      <c r="AA71" s="80">
        <v>0</v>
      </c>
      <c r="AB71" s="50"/>
      <c r="AC71" s="50"/>
      <c r="AD71" s="50" t="s">
        <v>191</v>
      </c>
      <c r="AE71" s="50" t="s">
        <v>128</v>
      </c>
      <c r="AF71" s="85">
        <v>42153.436111111114</v>
      </c>
      <c r="AG71" s="86" t="s">
        <v>65</v>
      </c>
      <c r="AH71" s="87">
        <v>20</v>
      </c>
      <c r="AI71" s="88">
        <v>1</v>
      </c>
      <c r="AJ71" s="87">
        <v>20</v>
      </c>
      <c r="AK71" s="87">
        <v>20</v>
      </c>
      <c r="AL71" s="94" t="s">
        <v>192</v>
      </c>
      <c r="AM71" s="94"/>
      <c r="AN71" s="95"/>
      <c r="AO71" s="95"/>
      <c r="AP71" s="99"/>
      <c r="AQ71" s="97">
        <v>0</v>
      </c>
      <c r="AR71" s="98">
        <v>20</v>
      </c>
      <c r="AS71" s="105">
        <v>42162</v>
      </c>
      <c r="BV71" s="2"/>
      <c r="CP71" s="3">
        <f t="shared" si="2"/>
        <v>20</v>
      </c>
      <c r="CQ71" s="3" t="e">
        <f>IF(#REF!="","none",#REF!)</f>
        <v>#REF!</v>
      </c>
      <c r="CR71" s="3" t="e">
        <f>#REF!</f>
        <v>#REF!</v>
      </c>
      <c r="CS71" s="3" t="e">
        <f>#REF!</f>
        <v>#REF!</v>
      </c>
      <c r="CT71" s="3" t="e">
        <f>#REF!</f>
        <v>#REF!</v>
      </c>
      <c r="CU71" s="4" t="e">
        <f>#REF!</f>
        <v>#REF!</v>
      </c>
      <c r="CV71" s="3" t="e">
        <f>#REF!</f>
        <v>#REF!</v>
      </c>
      <c r="CW71" s="3" t="e">
        <f>#REF!</f>
        <v>#REF!</v>
      </c>
      <c r="CX71" s="3" t="e">
        <f>#REF!</f>
        <v>#REF!</v>
      </c>
      <c r="CY71" s="3" t="e">
        <f>#REF!</f>
        <v>#REF!</v>
      </c>
      <c r="DA71" s="2"/>
    </row>
    <row r="72" spans="1:234" s="1" customFormat="1" ht="24" customHeight="1">
      <c r="A72" s="31" t="s">
        <v>327</v>
      </c>
      <c r="B72" s="31" t="s">
        <v>128</v>
      </c>
      <c r="C72" s="31" t="s">
        <v>327</v>
      </c>
      <c r="D72" s="38" t="s">
        <v>496</v>
      </c>
      <c r="E72" s="39" t="s">
        <v>328</v>
      </c>
      <c r="F72" s="39"/>
      <c r="G72" s="39" t="s">
        <v>189</v>
      </c>
      <c r="H72" s="40" t="s">
        <v>55</v>
      </c>
      <c r="I72" s="41">
        <v>12205</v>
      </c>
      <c r="J72" s="41">
        <v>1921</v>
      </c>
      <c r="K72" s="42" t="s">
        <v>68</v>
      </c>
      <c r="L72" s="50" t="s">
        <v>329</v>
      </c>
      <c r="M72" s="51" t="s">
        <v>68</v>
      </c>
      <c r="N72" s="58">
        <v>518</v>
      </c>
      <c r="O72" s="59" t="s">
        <v>467</v>
      </c>
      <c r="P72" s="60" t="s">
        <v>68</v>
      </c>
      <c r="Q72" s="65" t="s">
        <v>57</v>
      </c>
      <c r="R72" s="38" t="s">
        <v>58</v>
      </c>
      <c r="S72" s="67" t="s">
        <v>59</v>
      </c>
      <c r="T72" s="71">
        <v>42128.40138888889</v>
      </c>
      <c r="U72" s="72" t="s">
        <v>60</v>
      </c>
      <c r="V72" s="73">
        <v>1</v>
      </c>
      <c r="W72" s="72" t="s">
        <v>61</v>
      </c>
      <c r="X72" s="73">
        <v>1</v>
      </c>
      <c r="Y72" s="78">
        <v>42128.40138888889</v>
      </c>
      <c r="Z72" s="79" t="s">
        <v>62</v>
      </c>
      <c r="AA72" s="80">
        <v>0</v>
      </c>
      <c r="AB72" s="81" t="s">
        <v>425</v>
      </c>
      <c r="AC72" s="50" t="s">
        <v>330</v>
      </c>
      <c r="AD72" s="50" t="s">
        <v>191</v>
      </c>
      <c r="AE72" s="50" t="s">
        <v>128</v>
      </c>
      <c r="AF72" s="85">
        <v>42128.40138888889</v>
      </c>
      <c r="AG72" s="86" t="s">
        <v>65</v>
      </c>
      <c r="AH72" s="87">
        <v>20</v>
      </c>
      <c r="AI72" s="88">
        <v>1</v>
      </c>
      <c r="AJ72" s="87">
        <v>20</v>
      </c>
      <c r="AK72" s="87">
        <v>20</v>
      </c>
      <c r="AL72" s="94" t="s">
        <v>192</v>
      </c>
      <c r="AM72" s="94"/>
      <c r="AN72" s="95"/>
      <c r="AO72" s="95"/>
      <c r="AP72" s="99"/>
      <c r="AQ72" s="97">
        <v>0</v>
      </c>
      <c r="AR72" s="98">
        <v>20</v>
      </c>
      <c r="AS72" s="105">
        <v>42162</v>
      </c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13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8">
        <f t="shared" si="2"/>
        <v>20</v>
      </c>
      <c r="CQ72" s="8" t="e">
        <f>IF(#REF!="","none",#REF!)</f>
        <v>#REF!</v>
      </c>
      <c r="CR72" s="8" t="e">
        <f>#REF!</f>
        <v>#REF!</v>
      </c>
      <c r="CS72" s="8" t="e">
        <f>#REF!</f>
        <v>#REF!</v>
      </c>
      <c r="CT72" s="8" t="e">
        <f>#REF!</f>
        <v>#REF!</v>
      </c>
      <c r="CU72" s="10" t="e">
        <f>#REF!</f>
        <v>#REF!</v>
      </c>
      <c r="CV72" s="8" t="e">
        <f>#REF!</f>
        <v>#REF!</v>
      </c>
      <c r="CW72" s="8" t="e">
        <f>#REF!</f>
        <v>#REF!</v>
      </c>
      <c r="CX72" s="8" t="e">
        <f>#REF!</f>
        <v>#REF!</v>
      </c>
      <c r="CY72" s="8" t="e">
        <f>#REF!</f>
        <v>#REF!</v>
      </c>
      <c r="CZ72" s="7"/>
      <c r="DA72" s="13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</row>
    <row r="73" spans="1:234" s="16" customFormat="1" ht="24" customHeight="1">
      <c r="A73" s="31" t="s">
        <v>191</v>
      </c>
      <c r="B73" s="31" t="s">
        <v>128</v>
      </c>
      <c r="C73" s="31" t="s">
        <v>191</v>
      </c>
      <c r="D73" s="38" t="s">
        <v>496</v>
      </c>
      <c r="E73" s="39" t="s">
        <v>328</v>
      </c>
      <c r="F73" s="39"/>
      <c r="G73" s="39" t="s">
        <v>189</v>
      </c>
      <c r="H73" s="40" t="s">
        <v>55</v>
      </c>
      <c r="I73" s="41">
        <v>12205</v>
      </c>
      <c r="J73" s="41">
        <v>1921</v>
      </c>
      <c r="K73" s="42" t="s">
        <v>68</v>
      </c>
      <c r="L73" s="50" t="s">
        <v>331</v>
      </c>
      <c r="M73" s="51" t="s">
        <v>68</v>
      </c>
      <c r="N73" s="58">
        <v>518</v>
      </c>
      <c r="O73" s="59" t="s">
        <v>468</v>
      </c>
      <c r="P73" s="60" t="s">
        <v>68</v>
      </c>
      <c r="Q73" s="65" t="s">
        <v>57</v>
      </c>
      <c r="R73" s="38" t="s">
        <v>58</v>
      </c>
      <c r="S73" s="67" t="s">
        <v>59</v>
      </c>
      <c r="T73" s="71">
        <v>42128.37222222222</v>
      </c>
      <c r="U73" s="72" t="s">
        <v>60</v>
      </c>
      <c r="V73" s="73">
        <v>1</v>
      </c>
      <c r="W73" s="72" t="s">
        <v>61</v>
      </c>
      <c r="X73" s="73">
        <v>1</v>
      </c>
      <c r="Y73" s="78">
        <v>42128.37222222222</v>
      </c>
      <c r="Z73" s="79" t="s">
        <v>62</v>
      </c>
      <c r="AA73" s="80">
        <v>0</v>
      </c>
      <c r="AB73" s="81" t="s">
        <v>425</v>
      </c>
      <c r="AC73" s="50" t="s">
        <v>330</v>
      </c>
      <c r="AD73" s="50" t="s">
        <v>191</v>
      </c>
      <c r="AE73" s="50" t="s">
        <v>128</v>
      </c>
      <c r="AF73" s="85">
        <v>42128.37222222222</v>
      </c>
      <c r="AG73" s="86" t="s">
        <v>65</v>
      </c>
      <c r="AH73" s="87">
        <v>20</v>
      </c>
      <c r="AI73" s="88">
        <v>1</v>
      </c>
      <c r="AJ73" s="87">
        <v>20</v>
      </c>
      <c r="AK73" s="87">
        <v>20</v>
      </c>
      <c r="AL73" s="94" t="s">
        <v>192</v>
      </c>
      <c r="AM73" s="94"/>
      <c r="AN73" s="95"/>
      <c r="AO73" s="95" t="s">
        <v>68</v>
      </c>
      <c r="AP73" s="99"/>
      <c r="AQ73" s="97">
        <v>445</v>
      </c>
      <c r="AR73" s="98">
        <v>20</v>
      </c>
      <c r="AS73" s="105">
        <v>42162</v>
      </c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2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3">
        <f t="shared" si="2"/>
        <v>20</v>
      </c>
      <c r="CQ73" s="3" t="e">
        <f>IF(#REF!="","none",#REF!)</f>
        <v>#REF!</v>
      </c>
      <c r="CR73" s="3" t="e">
        <f>#REF!</f>
        <v>#REF!</v>
      </c>
      <c r="CS73" s="3" t="e">
        <f>#REF!</f>
        <v>#REF!</v>
      </c>
      <c r="CT73" s="3" t="e">
        <f>#REF!</f>
        <v>#REF!</v>
      </c>
      <c r="CU73" s="4" t="e">
        <f>#REF!</f>
        <v>#REF!</v>
      </c>
      <c r="CV73" s="3" t="e">
        <f>#REF!</f>
        <v>#REF!</v>
      </c>
      <c r="CW73" s="3" t="e">
        <f>#REF!</f>
        <v>#REF!</v>
      </c>
      <c r="CX73" s="3" t="e">
        <f>#REF!</f>
        <v>#REF!</v>
      </c>
      <c r="CY73" s="3" t="e">
        <f>#REF!</f>
        <v>#REF!</v>
      </c>
      <c r="CZ73" s="1"/>
      <c r="DA73" s="2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</row>
    <row r="74" spans="1:234" s="1" customFormat="1" ht="24" customHeight="1">
      <c r="A74" s="31" t="s">
        <v>332</v>
      </c>
      <c r="B74" s="31" t="s">
        <v>128</v>
      </c>
      <c r="C74" s="31" t="s">
        <v>332</v>
      </c>
      <c r="D74" s="38" t="s">
        <v>496</v>
      </c>
      <c r="E74" s="39" t="s">
        <v>333</v>
      </c>
      <c r="F74" s="39"/>
      <c r="G74" s="39" t="s">
        <v>164</v>
      </c>
      <c r="H74" s="40" t="s">
        <v>55</v>
      </c>
      <c r="I74" s="41">
        <v>12306</v>
      </c>
      <c r="J74" s="41">
        <v>9700</v>
      </c>
      <c r="K74" s="42" t="s">
        <v>68</v>
      </c>
      <c r="L74" s="50" t="s">
        <v>334</v>
      </c>
      <c r="M74" s="51" t="s">
        <v>68</v>
      </c>
      <c r="N74" s="58">
        <v>518</v>
      </c>
      <c r="O74" s="59" t="s">
        <v>466</v>
      </c>
      <c r="P74" s="60" t="s">
        <v>68</v>
      </c>
      <c r="Q74" s="65" t="s">
        <v>57</v>
      </c>
      <c r="R74" s="38" t="s">
        <v>58</v>
      </c>
      <c r="S74" s="67" t="s">
        <v>59</v>
      </c>
      <c r="T74" s="71">
        <v>42153.436111111114</v>
      </c>
      <c r="U74" s="72" t="s">
        <v>60</v>
      </c>
      <c r="V74" s="73">
        <v>1</v>
      </c>
      <c r="W74" s="72" t="s">
        <v>61</v>
      </c>
      <c r="X74" s="73">
        <v>1</v>
      </c>
      <c r="Y74" s="78">
        <v>42153.436111111114</v>
      </c>
      <c r="Z74" s="79" t="s">
        <v>62</v>
      </c>
      <c r="AA74" s="80">
        <v>0</v>
      </c>
      <c r="AB74" s="50"/>
      <c r="AC74" s="50"/>
      <c r="AD74" s="50" t="s">
        <v>191</v>
      </c>
      <c r="AE74" s="50" t="s">
        <v>128</v>
      </c>
      <c r="AF74" s="85">
        <v>42153.436111111114</v>
      </c>
      <c r="AG74" s="86" t="s">
        <v>65</v>
      </c>
      <c r="AH74" s="87">
        <v>20</v>
      </c>
      <c r="AI74" s="88">
        <v>1</v>
      </c>
      <c r="AJ74" s="87">
        <v>20</v>
      </c>
      <c r="AK74" s="87">
        <v>20</v>
      </c>
      <c r="AL74" s="94" t="s">
        <v>192</v>
      </c>
      <c r="AM74" s="94"/>
      <c r="AN74" s="95"/>
      <c r="AO74" s="95"/>
      <c r="AP74" s="99"/>
      <c r="AQ74" s="97">
        <v>0</v>
      </c>
      <c r="AR74" s="98">
        <v>20</v>
      </c>
      <c r="AS74" s="105">
        <v>42162</v>
      </c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13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8">
        <f t="shared" si="2"/>
        <v>20</v>
      </c>
      <c r="CQ74" s="8" t="e">
        <f>IF(#REF!="","none",#REF!)</f>
        <v>#REF!</v>
      </c>
      <c r="CR74" s="8" t="e">
        <f>#REF!</f>
        <v>#REF!</v>
      </c>
      <c r="CS74" s="8" t="e">
        <f>#REF!</f>
        <v>#REF!</v>
      </c>
      <c r="CT74" s="8" t="e">
        <f>#REF!</f>
        <v>#REF!</v>
      </c>
      <c r="CU74" s="10" t="e">
        <f>#REF!</f>
        <v>#REF!</v>
      </c>
      <c r="CV74" s="8" t="e">
        <f>#REF!</f>
        <v>#REF!</v>
      </c>
      <c r="CW74" s="8" t="e">
        <f>#REF!</f>
        <v>#REF!</v>
      </c>
      <c r="CX74" s="8" t="e">
        <f>#REF!</f>
        <v>#REF!</v>
      </c>
      <c r="CY74" s="8" t="e">
        <f>#REF!</f>
        <v>#REF!</v>
      </c>
      <c r="CZ74" s="7"/>
      <c r="DA74" s="13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</row>
    <row r="75" spans="1:234" s="16" customFormat="1" ht="24" customHeight="1">
      <c r="A75" s="31" t="s">
        <v>335</v>
      </c>
      <c r="B75" s="31" t="s">
        <v>336</v>
      </c>
      <c r="C75" s="31" t="s">
        <v>335</v>
      </c>
      <c r="D75" s="38" t="s">
        <v>496</v>
      </c>
      <c r="E75" s="39" t="s">
        <v>270</v>
      </c>
      <c r="F75" s="39"/>
      <c r="G75" s="39" t="s">
        <v>178</v>
      </c>
      <c r="H75" s="40" t="s">
        <v>55</v>
      </c>
      <c r="I75" s="41">
        <v>12159</v>
      </c>
      <c r="J75" s="41">
        <v>3613</v>
      </c>
      <c r="K75" s="42" t="s">
        <v>68</v>
      </c>
      <c r="L75" s="50" t="s">
        <v>337</v>
      </c>
      <c r="M75" s="51" t="s">
        <v>68</v>
      </c>
      <c r="N75" s="58">
        <v>518</v>
      </c>
      <c r="O75" s="59" t="s">
        <v>469</v>
      </c>
      <c r="P75" s="60" t="s">
        <v>68</v>
      </c>
      <c r="Q75" s="65" t="s">
        <v>57</v>
      </c>
      <c r="R75" s="38" t="s">
        <v>58</v>
      </c>
      <c r="S75" s="67" t="s">
        <v>59</v>
      </c>
      <c r="T75" s="71">
        <v>42159.88402777778</v>
      </c>
      <c r="U75" s="72" t="s">
        <v>60</v>
      </c>
      <c r="V75" s="73">
        <v>1</v>
      </c>
      <c r="W75" s="72" t="s">
        <v>61</v>
      </c>
      <c r="X75" s="73">
        <v>1</v>
      </c>
      <c r="Y75" s="78">
        <v>42159.88402777778</v>
      </c>
      <c r="Z75" s="79" t="s">
        <v>62</v>
      </c>
      <c r="AA75" s="80">
        <v>0</v>
      </c>
      <c r="AB75" s="50"/>
      <c r="AC75" s="50"/>
      <c r="AD75" s="50" t="s">
        <v>272</v>
      </c>
      <c r="AE75" s="50" t="s">
        <v>273</v>
      </c>
      <c r="AF75" s="85">
        <v>42159.88402777778</v>
      </c>
      <c r="AG75" s="86" t="s">
        <v>142</v>
      </c>
      <c r="AH75" s="87">
        <v>5</v>
      </c>
      <c r="AI75" s="88">
        <v>1</v>
      </c>
      <c r="AJ75" s="87">
        <v>5</v>
      </c>
      <c r="AK75" s="87">
        <v>5</v>
      </c>
      <c r="AL75" s="94" t="s">
        <v>180</v>
      </c>
      <c r="AM75" s="94" t="s">
        <v>136</v>
      </c>
      <c r="AN75" s="95"/>
      <c r="AO75" s="95"/>
      <c r="AP75" s="99"/>
      <c r="AQ75" s="97">
        <v>0</v>
      </c>
      <c r="AR75" s="98">
        <v>5</v>
      </c>
      <c r="AS75" s="105">
        <v>42162</v>
      </c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3">
        <f t="shared" si="2"/>
        <v>5</v>
      </c>
      <c r="CQ75" s="3" t="e">
        <f>IF(#REF!="","none",#REF!)</f>
        <v>#REF!</v>
      </c>
      <c r="CR75" s="3" t="e">
        <f>#REF!</f>
        <v>#REF!</v>
      </c>
      <c r="CS75" s="3" t="e">
        <f>#REF!</f>
        <v>#REF!</v>
      </c>
      <c r="CT75" s="3" t="e">
        <f>#REF!</f>
        <v>#REF!</v>
      </c>
      <c r="CU75" s="4" t="e">
        <f>#REF!</f>
        <v>#REF!</v>
      </c>
      <c r="CV75" s="3" t="e">
        <f>#REF!</f>
        <v>#REF!</v>
      </c>
      <c r="CW75" s="3" t="e">
        <f>#REF!</f>
        <v>#REF!</v>
      </c>
      <c r="CX75" s="3" t="e">
        <f>#REF!</f>
        <v>#REF!</v>
      </c>
      <c r="CY75" s="3" t="e">
        <f>#REF!</f>
        <v>#REF!</v>
      </c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</row>
    <row r="76" spans="1:234" s="1" customFormat="1" ht="24" customHeight="1">
      <c r="A76" s="31" t="s">
        <v>319</v>
      </c>
      <c r="B76" s="31" t="s">
        <v>336</v>
      </c>
      <c r="C76" s="31" t="s">
        <v>319</v>
      </c>
      <c r="D76" s="38" t="s">
        <v>496</v>
      </c>
      <c r="E76" s="39" t="s">
        <v>270</v>
      </c>
      <c r="F76" s="39"/>
      <c r="G76" s="39" t="s">
        <v>178</v>
      </c>
      <c r="H76" s="40" t="s">
        <v>55</v>
      </c>
      <c r="I76" s="41">
        <v>12159</v>
      </c>
      <c r="J76" s="41">
        <v>3613</v>
      </c>
      <c r="K76" s="42" t="s">
        <v>68</v>
      </c>
      <c r="L76" s="50" t="s">
        <v>337</v>
      </c>
      <c r="M76" s="51" t="s">
        <v>68</v>
      </c>
      <c r="N76" s="58">
        <v>518</v>
      </c>
      <c r="O76" s="59" t="s">
        <v>469</v>
      </c>
      <c r="P76" s="60" t="s">
        <v>68</v>
      </c>
      <c r="Q76" s="65" t="s">
        <v>57</v>
      </c>
      <c r="R76" s="38" t="s">
        <v>58</v>
      </c>
      <c r="S76" s="67" t="s">
        <v>59</v>
      </c>
      <c r="T76" s="71">
        <v>42159.88402777778</v>
      </c>
      <c r="U76" s="72" t="s">
        <v>60</v>
      </c>
      <c r="V76" s="73">
        <v>1</v>
      </c>
      <c r="W76" s="72" t="s">
        <v>61</v>
      </c>
      <c r="X76" s="73">
        <v>1</v>
      </c>
      <c r="Y76" s="78">
        <v>42159.88402777778</v>
      </c>
      <c r="Z76" s="79" t="s">
        <v>62</v>
      </c>
      <c r="AA76" s="80">
        <v>0</v>
      </c>
      <c r="AB76" s="50"/>
      <c r="AC76" s="50"/>
      <c r="AD76" s="50" t="s">
        <v>272</v>
      </c>
      <c r="AE76" s="50" t="s">
        <v>273</v>
      </c>
      <c r="AF76" s="85">
        <v>42159.88402777778</v>
      </c>
      <c r="AG76" s="86" t="s">
        <v>65</v>
      </c>
      <c r="AH76" s="87">
        <v>20</v>
      </c>
      <c r="AI76" s="88">
        <v>1</v>
      </c>
      <c r="AJ76" s="87">
        <v>20</v>
      </c>
      <c r="AK76" s="87">
        <v>20</v>
      </c>
      <c r="AL76" s="94" t="s">
        <v>180</v>
      </c>
      <c r="AM76" s="94"/>
      <c r="AN76" s="95"/>
      <c r="AO76" s="95"/>
      <c r="AP76" s="99"/>
      <c r="AQ76" s="97">
        <v>0</v>
      </c>
      <c r="AR76" s="98">
        <v>20</v>
      </c>
      <c r="AS76" s="105">
        <v>42162</v>
      </c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7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8">
        <f t="shared" si="2"/>
        <v>20</v>
      </c>
      <c r="CQ76" s="18" t="e">
        <f>IF(#REF!="","none",#REF!)</f>
        <v>#REF!</v>
      </c>
      <c r="CR76" s="18" t="e">
        <f>#REF!</f>
        <v>#REF!</v>
      </c>
      <c r="CS76" s="18" t="e">
        <f>#REF!</f>
        <v>#REF!</v>
      </c>
      <c r="CT76" s="18" t="e">
        <f>#REF!</f>
        <v>#REF!</v>
      </c>
      <c r="CU76" s="19" t="e">
        <f>#REF!</f>
        <v>#REF!</v>
      </c>
      <c r="CV76" s="18" t="e">
        <f>#REF!</f>
        <v>#REF!</v>
      </c>
      <c r="CW76" s="18" t="e">
        <f>#REF!</f>
        <v>#REF!</v>
      </c>
      <c r="CX76" s="18" t="e">
        <f>#REF!</f>
        <v>#REF!</v>
      </c>
      <c r="CY76" s="18" t="e">
        <f>#REF!</f>
        <v>#REF!</v>
      </c>
      <c r="CZ76" s="16"/>
      <c r="DA76" s="17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</row>
    <row r="77" spans="1:234" s="1" customFormat="1" ht="24" customHeight="1">
      <c r="A77" s="31" t="s">
        <v>338</v>
      </c>
      <c r="B77" s="31" t="s">
        <v>336</v>
      </c>
      <c r="C77" s="31" t="s">
        <v>338</v>
      </c>
      <c r="D77" s="38" t="s">
        <v>496</v>
      </c>
      <c r="E77" s="39" t="s">
        <v>270</v>
      </c>
      <c r="F77" s="39"/>
      <c r="G77" s="39" t="s">
        <v>178</v>
      </c>
      <c r="H77" s="40" t="s">
        <v>55</v>
      </c>
      <c r="I77" s="41">
        <v>12159</v>
      </c>
      <c r="J77" s="41">
        <v>3613</v>
      </c>
      <c r="K77" s="42" t="s">
        <v>68</v>
      </c>
      <c r="L77" s="50" t="s">
        <v>337</v>
      </c>
      <c r="M77" s="51" t="s">
        <v>68</v>
      </c>
      <c r="N77" s="58">
        <v>518</v>
      </c>
      <c r="O77" s="59" t="s">
        <v>469</v>
      </c>
      <c r="P77" s="60" t="s">
        <v>68</v>
      </c>
      <c r="Q77" s="65" t="s">
        <v>57</v>
      </c>
      <c r="R77" s="38" t="s">
        <v>58</v>
      </c>
      <c r="S77" s="67" t="s">
        <v>59</v>
      </c>
      <c r="T77" s="71">
        <v>42159.88402777778</v>
      </c>
      <c r="U77" s="72" t="s">
        <v>60</v>
      </c>
      <c r="V77" s="73">
        <v>1</v>
      </c>
      <c r="W77" s="72" t="s">
        <v>61</v>
      </c>
      <c r="X77" s="73">
        <v>1</v>
      </c>
      <c r="Y77" s="78">
        <v>42159.88402777778</v>
      </c>
      <c r="Z77" s="79" t="s">
        <v>62</v>
      </c>
      <c r="AA77" s="80">
        <v>0</v>
      </c>
      <c r="AB77" s="50"/>
      <c r="AC77" s="50"/>
      <c r="AD77" s="50" t="s">
        <v>272</v>
      </c>
      <c r="AE77" s="50" t="s">
        <v>273</v>
      </c>
      <c r="AF77" s="85">
        <v>42159.88402777778</v>
      </c>
      <c r="AG77" s="86" t="s">
        <v>142</v>
      </c>
      <c r="AH77" s="87">
        <v>5</v>
      </c>
      <c r="AI77" s="88">
        <v>1</v>
      </c>
      <c r="AJ77" s="87">
        <v>5</v>
      </c>
      <c r="AK77" s="87">
        <v>5</v>
      </c>
      <c r="AL77" s="94" t="s">
        <v>180</v>
      </c>
      <c r="AM77" s="94" t="s">
        <v>136</v>
      </c>
      <c r="AN77" s="95"/>
      <c r="AO77" s="95"/>
      <c r="AP77" s="99"/>
      <c r="AQ77" s="97">
        <v>0</v>
      </c>
      <c r="AR77" s="98">
        <v>5</v>
      </c>
      <c r="AS77" s="105">
        <v>42162</v>
      </c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13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8">
        <f t="shared" si="2"/>
        <v>5</v>
      </c>
      <c r="CQ77" s="8" t="e">
        <f>IF(#REF!="","none",#REF!)</f>
        <v>#REF!</v>
      </c>
      <c r="CR77" s="8" t="e">
        <f>#REF!</f>
        <v>#REF!</v>
      </c>
      <c r="CS77" s="8" t="e">
        <f>#REF!</f>
        <v>#REF!</v>
      </c>
      <c r="CT77" s="8" t="e">
        <f>#REF!</f>
        <v>#REF!</v>
      </c>
      <c r="CU77" s="10" t="e">
        <f>#REF!</f>
        <v>#REF!</v>
      </c>
      <c r="CV77" s="8" t="e">
        <f>#REF!</f>
        <v>#REF!</v>
      </c>
      <c r="CW77" s="8" t="e">
        <f>#REF!</f>
        <v>#REF!</v>
      </c>
      <c r="CX77" s="8" t="e">
        <f>#REF!</f>
        <v>#REF!</v>
      </c>
      <c r="CY77" s="8" t="e">
        <f>#REF!</f>
        <v>#REF!</v>
      </c>
      <c r="CZ77" s="7"/>
      <c r="DA77" s="13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</row>
    <row r="78" spans="1:234" s="1" customFormat="1" ht="24" customHeight="1">
      <c r="A78" s="31" t="s">
        <v>339</v>
      </c>
      <c r="B78" s="31" t="s">
        <v>336</v>
      </c>
      <c r="C78" s="31" t="s">
        <v>339</v>
      </c>
      <c r="D78" s="38" t="s">
        <v>496</v>
      </c>
      <c r="E78" s="39" t="s">
        <v>270</v>
      </c>
      <c r="F78" s="39"/>
      <c r="G78" s="39" t="s">
        <v>178</v>
      </c>
      <c r="H78" s="40" t="s">
        <v>55</v>
      </c>
      <c r="I78" s="41">
        <v>12159</v>
      </c>
      <c r="J78" s="41">
        <v>3613</v>
      </c>
      <c r="K78" s="42" t="s">
        <v>68</v>
      </c>
      <c r="L78" s="50" t="s">
        <v>340</v>
      </c>
      <c r="M78" s="51" t="s">
        <v>68</v>
      </c>
      <c r="N78" s="58">
        <v>518</v>
      </c>
      <c r="O78" s="59" t="s">
        <v>470</v>
      </c>
      <c r="P78" s="60" t="s">
        <v>68</v>
      </c>
      <c r="Q78" s="65" t="s">
        <v>57</v>
      </c>
      <c r="R78" s="38" t="s">
        <v>58</v>
      </c>
      <c r="S78" s="67" t="s">
        <v>59</v>
      </c>
      <c r="T78" s="71">
        <v>42159.88402777778</v>
      </c>
      <c r="U78" s="72" t="s">
        <v>60</v>
      </c>
      <c r="V78" s="73">
        <v>1</v>
      </c>
      <c r="W78" s="72" t="s">
        <v>61</v>
      </c>
      <c r="X78" s="73">
        <v>1</v>
      </c>
      <c r="Y78" s="78">
        <v>42159.88402777778</v>
      </c>
      <c r="Z78" s="79" t="s">
        <v>62</v>
      </c>
      <c r="AA78" s="80">
        <v>0</v>
      </c>
      <c r="AB78" s="50"/>
      <c r="AC78" s="50"/>
      <c r="AD78" s="50" t="s">
        <v>272</v>
      </c>
      <c r="AE78" s="50" t="s">
        <v>273</v>
      </c>
      <c r="AF78" s="85">
        <v>42159.88402777778</v>
      </c>
      <c r="AG78" s="86" t="s">
        <v>65</v>
      </c>
      <c r="AH78" s="87">
        <v>20</v>
      </c>
      <c r="AI78" s="88">
        <v>1</v>
      </c>
      <c r="AJ78" s="87">
        <v>20</v>
      </c>
      <c r="AK78" s="87">
        <v>20</v>
      </c>
      <c r="AL78" s="94" t="s">
        <v>180</v>
      </c>
      <c r="AM78" s="94" t="s">
        <v>136</v>
      </c>
      <c r="AN78" s="95"/>
      <c r="AO78" s="95"/>
      <c r="AP78" s="99"/>
      <c r="AQ78" s="97">
        <v>0</v>
      </c>
      <c r="AR78" s="98">
        <v>20</v>
      </c>
      <c r="AS78" s="105">
        <v>42162</v>
      </c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13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8">
        <f t="shared" si="2"/>
        <v>20</v>
      </c>
      <c r="CQ78" s="8" t="e">
        <f>IF(#REF!="","none",#REF!)</f>
        <v>#REF!</v>
      </c>
      <c r="CR78" s="8" t="e">
        <f>#REF!</f>
        <v>#REF!</v>
      </c>
      <c r="CS78" s="8" t="e">
        <f>#REF!</f>
        <v>#REF!</v>
      </c>
      <c r="CT78" s="8" t="e">
        <f>#REF!</f>
        <v>#REF!</v>
      </c>
      <c r="CU78" s="10" t="e">
        <f>#REF!</f>
        <v>#REF!</v>
      </c>
      <c r="CV78" s="8" t="e">
        <f>#REF!</f>
        <v>#REF!</v>
      </c>
      <c r="CW78" s="8" t="e">
        <f>#REF!</f>
        <v>#REF!</v>
      </c>
      <c r="CX78" s="8" t="e">
        <f>#REF!</f>
        <v>#REF!</v>
      </c>
      <c r="CY78" s="8" t="e">
        <f>#REF!</f>
        <v>#REF!</v>
      </c>
      <c r="CZ78" s="7"/>
      <c r="DA78" s="13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</row>
    <row r="79" spans="1:234" s="1" customFormat="1" ht="24" customHeight="1">
      <c r="A79" s="31" t="s">
        <v>341</v>
      </c>
      <c r="B79" s="31" t="s">
        <v>342</v>
      </c>
      <c r="C79" s="31" t="s">
        <v>341</v>
      </c>
      <c r="D79" s="38" t="s">
        <v>496</v>
      </c>
      <c r="E79" s="39" t="s">
        <v>265</v>
      </c>
      <c r="F79" s="39"/>
      <c r="G79" s="39" t="s">
        <v>178</v>
      </c>
      <c r="H79" s="40" t="s">
        <v>55</v>
      </c>
      <c r="I79" s="41">
        <v>12159</v>
      </c>
      <c r="J79" s="41">
        <v>9807</v>
      </c>
      <c r="K79" s="42" t="s">
        <v>68</v>
      </c>
      <c r="L79" s="50" t="s">
        <v>266</v>
      </c>
      <c r="M79" s="51" t="s">
        <v>68</v>
      </c>
      <c r="N79" s="58">
        <v>518</v>
      </c>
      <c r="O79" s="59" t="s">
        <v>458</v>
      </c>
      <c r="P79" s="60" t="s">
        <v>68</v>
      </c>
      <c r="Q79" s="65" t="s">
        <v>57</v>
      </c>
      <c r="R79" s="38" t="s">
        <v>58</v>
      </c>
      <c r="S79" s="67" t="s">
        <v>59</v>
      </c>
      <c r="T79" s="71">
        <v>42153.65416666667</v>
      </c>
      <c r="U79" s="72" t="s">
        <v>60</v>
      </c>
      <c r="V79" s="73">
        <v>1</v>
      </c>
      <c r="W79" s="72" t="s">
        <v>61</v>
      </c>
      <c r="X79" s="73">
        <v>1</v>
      </c>
      <c r="Y79" s="78">
        <v>42153.65416666667</v>
      </c>
      <c r="Z79" s="79" t="s">
        <v>62</v>
      </c>
      <c r="AA79" s="80">
        <v>0</v>
      </c>
      <c r="AB79" s="50"/>
      <c r="AC79" s="50"/>
      <c r="AD79" s="50" t="s">
        <v>63</v>
      </c>
      <c r="AE79" s="50" t="s">
        <v>64</v>
      </c>
      <c r="AF79" s="85">
        <v>42153.65416666667</v>
      </c>
      <c r="AG79" s="86" t="s">
        <v>65</v>
      </c>
      <c r="AH79" s="87">
        <v>20</v>
      </c>
      <c r="AI79" s="88">
        <v>1</v>
      </c>
      <c r="AJ79" s="87">
        <v>20</v>
      </c>
      <c r="AK79" s="87">
        <v>20</v>
      </c>
      <c r="AL79" s="94" t="s">
        <v>66</v>
      </c>
      <c r="AM79" s="94" t="s">
        <v>67</v>
      </c>
      <c r="AN79" s="95"/>
      <c r="AO79" s="95"/>
      <c r="AP79" s="99"/>
      <c r="AQ79" s="97">
        <v>0</v>
      </c>
      <c r="AR79" s="98">
        <v>20</v>
      </c>
      <c r="AS79" s="105">
        <v>42162</v>
      </c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13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8">
        <f t="shared" si="2"/>
        <v>20</v>
      </c>
      <c r="CQ79" s="8" t="e">
        <f>IF(#REF!="","none",#REF!)</f>
        <v>#REF!</v>
      </c>
      <c r="CR79" s="8" t="e">
        <f>#REF!</f>
        <v>#REF!</v>
      </c>
      <c r="CS79" s="8" t="e">
        <f>#REF!</f>
        <v>#REF!</v>
      </c>
      <c r="CT79" s="8" t="e">
        <f>#REF!</f>
        <v>#REF!</v>
      </c>
      <c r="CU79" s="10" t="e">
        <f>#REF!</f>
        <v>#REF!</v>
      </c>
      <c r="CV79" s="8" t="e">
        <f>#REF!</f>
        <v>#REF!</v>
      </c>
      <c r="CW79" s="8" t="e">
        <f>#REF!</f>
        <v>#REF!</v>
      </c>
      <c r="CX79" s="8" t="e">
        <f>#REF!</f>
        <v>#REF!</v>
      </c>
      <c r="CY79" s="8" t="e">
        <f>#REF!</f>
        <v>#REF!</v>
      </c>
      <c r="CZ79" s="7"/>
      <c r="DA79" s="13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</row>
    <row r="80" spans="1:234" s="16" customFormat="1" ht="24" customHeight="1">
      <c r="A80" s="31" t="s">
        <v>343</v>
      </c>
      <c r="B80" s="31" t="s">
        <v>344</v>
      </c>
      <c r="C80" s="31" t="s">
        <v>343</v>
      </c>
      <c r="D80" s="38" t="s">
        <v>496</v>
      </c>
      <c r="E80" s="39" t="s">
        <v>224</v>
      </c>
      <c r="F80" s="39"/>
      <c r="G80" s="39" t="s">
        <v>225</v>
      </c>
      <c r="H80" s="40" t="s">
        <v>55</v>
      </c>
      <c r="I80" s="41">
        <v>12053</v>
      </c>
      <c r="J80" s="41">
        <v>2507</v>
      </c>
      <c r="K80" s="42" t="s">
        <v>68</v>
      </c>
      <c r="L80" s="50" t="s">
        <v>226</v>
      </c>
      <c r="M80" s="51" t="s">
        <v>68</v>
      </c>
      <c r="N80" s="58">
        <v>518</v>
      </c>
      <c r="O80" s="59" t="s">
        <v>451</v>
      </c>
      <c r="P80" s="60" t="s">
        <v>68</v>
      </c>
      <c r="Q80" s="65" t="s">
        <v>57</v>
      </c>
      <c r="R80" s="38" t="s">
        <v>58</v>
      </c>
      <c r="S80" s="67" t="s">
        <v>59</v>
      </c>
      <c r="T80" s="71">
        <v>42145.26666666667</v>
      </c>
      <c r="U80" s="72" t="s">
        <v>60</v>
      </c>
      <c r="V80" s="73">
        <v>1</v>
      </c>
      <c r="W80" s="72" t="s">
        <v>61</v>
      </c>
      <c r="X80" s="73">
        <v>1</v>
      </c>
      <c r="Y80" s="78">
        <v>42145.26666666667</v>
      </c>
      <c r="Z80" s="79" t="s">
        <v>62</v>
      </c>
      <c r="AA80" s="80">
        <v>0</v>
      </c>
      <c r="AB80" s="50" t="s">
        <v>228</v>
      </c>
      <c r="AC80" s="50" t="s">
        <v>147</v>
      </c>
      <c r="AD80" s="50"/>
      <c r="AE80" s="50"/>
      <c r="AF80" s="85">
        <v>42145.26666666667</v>
      </c>
      <c r="AG80" s="86" t="s">
        <v>65</v>
      </c>
      <c r="AH80" s="87">
        <v>20</v>
      </c>
      <c r="AI80" s="88">
        <v>1</v>
      </c>
      <c r="AJ80" s="87">
        <v>20</v>
      </c>
      <c r="AK80" s="87">
        <v>20</v>
      </c>
      <c r="AL80" s="94" t="s">
        <v>135</v>
      </c>
      <c r="AM80" s="94" t="s">
        <v>67</v>
      </c>
      <c r="AN80" s="95"/>
      <c r="AO80" s="95"/>
      <c r="AP80" s="99"/>
      <c r="AQ80" s="97">
        <v>0</v>
      </c>
      <c r="AR80" s="98">
        <v>20</v>
      </c>
      <c r="AS80" s="105">
        <v>42162</v>
      </c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13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8">
        <f t="shared" si="2"/>
        <v>20</v>
      </c>
      <c r="CQ80" s="8" t="e">
        <f>IF(#REF!="","none",#REF!)</f>
        <v>#REF!</v>
      </c>
      <c r="CR80" s="8" t="e">
        <f>#REF!</f>
        <v>#REF!</v>
      </c>
      <c r="CS80" s="8" t="e">
        <f>#REF!</f>
        <v>#REF!</v>
      </c>
      <c r="CT80" s="8" t="e">
        <f>#REF!</f>
        <v>#REF!</v>
      </c>
      <c r="CU80" s="10" t="e">
        <f>#REF!</f>
        <v>#REF!</v>
      </c>
      <c r="CV80" s="8" t="e">
        <f>#REF!</f>
        <v>#REF!</v>
      </c>
      <c r="CW80" s="8" t="e">
        <f>#REF!</f>
        <v>#REF!</v>
      </c>
      <c r="CX80" s="8" t="e">
        <f>#REF!</f>
        <v>#REF!</v>
      </c>
      <c r="CY80" s="8" t="e">
        <f>#REF!</f>
        <v>#REF!</v>
      </c>
      <c r="CZ80" s="7"/>
      <c r="DA80" s="13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</row>
    <row r="81" spans="1:234" s="16" customFormat="1" ht="24" customHeight="1">
      <c r="A81" s="31" t="s">
        <v>345</v>
      </c>
      <c r="B81" s="31" t="s">
        <v>344</v>
      </c>
      <c r="C81" s="31" t="s">
        <v>345</v>
      </c>
      <c r="D81" s="38" t="s">
        <v>496</v>
      </c>
      <c r="E81" s="39" t="s">
        <v>224</v>
      </c>
      <c r="F81" s="39"/>
      <c r="G81" s="39" t="s">
        <v>225</v>
      </c>
      <c r="H81" s="40" t="s">
        <v>55</v>
      </c>
      <c r="I81" s="41">
        <v>12053</v>
      </c>
      <c r="J81" s="41">
        <v>2507</v>
      </c>
      <c r="K81" s="42" t="s">
        <v>68</v>
      </c>
      <c r="L81" s="50" t="s">
        <v>226</v>
      </c>
      <c r="M81" s="51" t="s">
        <v>68</v>
      </c>
      <c r="N81" s="58">
        <v>518</v>
      </c>
      <c r="O81" s="59" t="s">
        <v>471</v>
      </c>
      <c r="P81" s="60" t="s">
        <v>68</v>
      </c>
      <c r="Q81" s="65" t="s">
        <v>57</v>
      </c>
      <c r="R81" s="38" t="s">
        <v>58</v>
      </c>
      <c r="S81" s="67" t="s">
        <v>59</v>
      </c>
      <c r="T81" s="71">
        <v>42145.26666666667</v>
      </c>
      <c r="U81" s="72" t="s">
        <v>60</v>
      </c>
      <c r="V81" s="73">
        <v>1</v>
      </c>
      <c r="W81" s="72" t="s">
        <v>61</v>
      </c>
      <c r="X81" s="73">
        <v>1</v>
      </c>
      <c r="Y81" s="78">
        <v>42145.26666666667</v>
      </c>
      <c r="Z81" s="79" t="s">
        <v>62</v>
      </c>
      <c r="AA81" s="80">
        <v>0</v>
      </c>
      <c r="AB81" s="50" t="s">
        <v>228</v>
      </c>
      <c r="AC81" s="50" t="s">
        <v>147</v>
      </c>
      <c r="AD81" s="50"/>
      <c r="AE81" s="50"/>
      <c r="AF81" s="85">
        <v>42145.26666666667</v>
      </c>
      <c r="AG81" s="86" t="s">
        <v>65</v>
      </c>
      <c r="AH81" s="87">
        <v>20</v>
      </c>
      <c r="AI81" s="88">
        <v>1</v>
      </c>
      <c r="AJ81" s="87">
        <v>20</v>
      </c>
      <c r="AK81" s="87">
        <v>20</v>
      </c>
      <c r="AL81" s="94" t="s">
        <v>135</v>
      </c>
      <c r="AM81" s="94" t="s">
        <v>67</v>
      </c>
      <c r="AN81" s="95"/>
      <c r="AO81" s="95"/>
      <c r="AP81" s="100"/>
      <c r="AQ81" s="97">
        <v>0</v>
      </c>
      <c r="AR81" s="98">
        <v>20</v>
      </c>
      <c r="AS81" s="105">
        <v>42162</v>
      </c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13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8">
        <f t="shared" si="2"/>
        <v>20</v>
      </c>
      <c r="CQ81" s="8" t="e">
        <f>IF(#REF!="","none",#REF!)</f>
        <v>#REF!</v>
      </c>
      <c r="CR81" s="8" t="e">
        <f>#REF!</f>
        <v>#REF!</v>
      </c>
      <c r="CS81" s="8" t="e">
        <f>#REF!</f>
        <v>#REF!</v>
      </c>
      <c r="CT81" s="8" t="e">
        <f>#REF!</f>
        <v>#REF!</v>
      </c>
      <c r="CU81" s="10" t="e">
        <f>#REF!</f>
        <v>#REF!</v>
      </c>
      <c r="CV81" s="8" t="e">
        <f>#REF!</f>
        <v>#REF!</v>
      </c>
      <c r="CW81" s="8" t="e">
        <f>#REF!</f>
        <v>#REF!</v>
      </c>
      <c r="CX81" s="8" t="e">
        <f>#REF!</f>
        <v>#REF!</v>
      </c>
      <c r="CY81" s="8" t="e">
        <f>#REF!</f>
        <v>#REF!</v>
      </c>
      <c r="CZ81" s="7"/>
      <c r="DA81" s="13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</row>
    <row r="82" spans="1:105" s="1" customFormat="1" ht="24" customHeight="1">
      <c r="A82" s="31" t="s">
        <v>149</v>
      </c>
      <c r="B82" s="31" t="s">
        <v>297</v>
      </c>
      <c r="C82" s="31" t="s">
        <v>149</v>
      </c>
      <c r="D82" s="38" t="s">
        <v>496</v>
      </c>
      <c r="E82" s="39" t="s">
        <v>346</v>
      </c>
      <c r="F82" s="39"/>
      <c r="G82" s="39" t="s">
        <v>299</v>
      </c>
      <c r="H82" s="40" t="s">
        <v>55</v>
      </c>
      <c r="I82" s="41">
        <v>12144</v>
      </c>
      <c r="J82" s="41">
        <v>9605</v>
      </c>
      <c r="K82" s="42" t="s">
        <v>68</v>
      </c>
      <c r="L82" s="50" t="s">
        <v>347</v>
      </c>
      <c r="M82" s="51" t="s">
        <v>68</v>
      </c>
      <c r="N82" s="58"/>
      <c r="O82" s="59"/>
      <c r="P82" s="60"/>
      <c r="Q82" s="65" t="s">
        <v>57</v>
      </c>
      <c r="R82" s="38" t="s">
        <v>58</v>
      </c>
      <c r="S82" s="67" t="s">
        <v>59</v>
      </c>
      <c r="T82" s="71">
        <v>42155.92083333333</v>
      </c>
      <c r="U82" s="72" t="s">
        <v>60</v>
      </c>
      <c r="V82" s="73">
        <v>1</v>
      </c>
      <c r="W82" s="72" t="s">
        <v>61</v>
      </c>
      <c r="X82" s="73">
        <v>1</v>
      </c>
      <c r="Y82" s="78">
        <v>42155.92083333333</v>
      </c>
      <c r="Z82" s="79" t="s">
        <v>62</v>
      </c>
      <c r="AA82" s="80">
        <v>0</v>
      </c>
      <c r="AB82" s="50"/>
      <c r="AC82" s="50"/>
      <c r="AD82" s="50" t="s">
        <v>294</v>
      </c>
      <c r="AE82" s="50" t="s">
        <v>295</v>
      </c>
      <c r="AF82" s="85">
        <v>42155.92083333333</v>
      </c>
      <c r="AG82" s="86" t="s">
        <v>65</v>
      </c>
      <c r="AH82" s="87">
        <v>20</v>
      </c>
      <c r="AI82" s="88">
        <v>1</v>
      </c>
      <c r="AJ82" s="87">
        <v>20</v>
      </c>
      <c r="AK82" s="87">
        <v>20</v>
      </c>
      <c r="AL82" s="94" t="s">
        <v>296</v>
      </c>
      <c r="AM82" s="94" t="s">
        <v>136</v>
      </c>
      <c r="AN82" s="95"/>
      <c r="AO82" s="95"/>
      <c r="AP82" s="100"/>
      <c r="AQ82" s="97">
        <v>0</v>
      </c>
      <c r="AR82" s="98">
        <v>20</v>
      </c>
      <c r="AS82" s="105">
        <v>42162</v>
      </c>
      <c r="BV82" s="2"/>
      <c r="CP82" s="3">
        <f t="shared" si="2"/>
        <v>20</v>
      </c>
      <c r="CQ82" s="3" t="e">
        <f>IF(#REF!="","none",#REF!)</f>
        <v>#REF!</v>
      </c>
      <c r="CR82" s="3" t="e">
        <f>#REF!</f>
        <v>#REF!</v>
      </c>
      <c r="CS82" s="3" t="e">
        <f>#REF!</f>
        <v>#REF!</v>
      </c>
      <c r="CT82" s="3" t="e">
        <f>#REF!</f>
        <v>#REF!</v>
      </c>
      <c r="CU82" s="4" t="e">
        <f>#REF!</f>
        <v>#REF!</v>
      </c>
      <c r="CV82" s="3" t="e">
        <f>#REF!</f>
        <v>#REF!</v>
      </c>
      <c r="CW82" s="3" t="e">
        <f>#REF!</f>
        <v>#REF!</v>
      </c>
      <c r="CX82" s="3" t="e">
        <f>#REF!</f>
        <v>#REF!</v>
      </c>
      <c r="CY82" s="3" t="e">
        <f>#REF!</f>
        <v>#REF!</v>
      </c>
      <c r="DA82" s="2"/>
    </row>
    <row r="83" spans="1:234" s="1" customFormat="1" ht="24" customHeight="1">
      <c r="A83" s="31" t="s">
        <v>324</v>
      </c>
      <c r="B83" s="31" t="s">
        <v>295</v>
      </c>
      <c r="C83" s="31" t="s">
        <v>324</v>
      </c>
      <c r="D83" s="38" t="s">
        <v>496</v>
      </c>
      <c r="E83" s="39" t="s">
        <v>298</v>
      </c>
      <c r="F83" s="39"/>
      <c r="G83" s="39" t="s">
        <v>299</v>
      </c>
      <c r="H83" s="40" t="s">
        <v>55</v>
      </c>
      <c r="I83" s="41">
        <v>12144</v>
      </c>
      <c r="J83" s="41">
        <v>4320</v>
      </c>
      <c r="K83" s="42" t="s">
        <v>68</v>
      </c>
      <c r="L83" s="50" t="s">
        <v>348</v>
      </c>
      <c r="M83" s="51" t="s">
        <v>68</v>
      </c>
      <c r="N83" s="58">
        <v>518</v>
      </c>
      <c r="O83" s="59" t="s">
        <v>472</v>
      </c>
      <c r="P83" s="60" t="s">
        <v>68</v>
      </c>
      <c r="Q83" s="65" t="s">
        <v>57</v>
      </c>
      <c r="R83" s="38" t="s">
        <v>58</v>
      </c>
      <c r="S83" s="67" t="s">
        <v>59</v>
      </c>
      <c r="T83" s="71">
        <v>42155.84722222222</v>
      </c>
      <c r="U83" s="72" t="s">
        <v>60</v>
      </c>
      <c r="V83" s="73">
        <v>1</v>
      </c>
      <c r="W83" s="72" t="s">
        <v>61</v>
      </c>
      <c r="X83" s="73">
        <v>1</v>
      </c>
      <c r="Y83" s="78">
        <v>42155.84722222222</v>
      </c>
      <c r="Z83" s="79" t="s">
        <v>62</v>
      </c>
      <c r="AA83" s="80">
        <v>0</v>
      </c>
      <c r="AB83" s="50"/>
      <c r="AC83" s="50"/>
      <c r="AD83" s="50"/>
      <c r="AE83" s="50"/>
      <c r="AF83" s="85">
        <v>42155.84722222222</v>
      </c>
      <c r="AG83" s="86" t="s">
        <v>65</v>
      </c>
      <c r="AH83" s="87">
        <v>20</v>
      </c>
      <c r="AI83" s="88">
        <v>1</v>
      </c>
      <c r="AJ83" s="87">
        <v>20</v>
      </c>
      <c r="AK83" s="87">
        <v>20</v>
      </c>
      <c r="AL83" s="94" t="s">
        <v>296</v>
      </c>
      <c r="AM83" s="94" t="s">
        <v>67</v>
      </c>
      <c r="AN83" s="95"/>
      <c r="AO83" s="95" t="s">
        <v>68</v>
      </c>
      <c r="AP83" s="99"/>
      <c r="AQ83" s="97">
        <v>0</v>
      </c>
      <c r="AR83" s="98">
        <v>20</v>
      </c>
      <c r="AS83" s="105">
        <v>42162</v>
      </c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13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8">
        <f t="shared" si="2"/>
        <v>20</v>
      </c>
      <c r="CQ83" s="8" t="e">
        <f>IF(#REF!="","none",#REF!)</f>
        <v>#REF!</v>
      </c>
      <c r="CR83" s="8" t="e">
        <f>#REF!</f>
        <v>#REF!</v>
      </c>
      <c r="CS83" s="8" t="e">
        <f>#REF!</f>
        <v>#REF!</v>
      </c>
      <c r="CT83" s="8" t="e">
        <f>#REF!</f>
        <v>#REF!</v>
      </c>
      <c r="CU83" s="10" t="e">
        <f>#REF!</f>
        <v>#REF!</v>
      </c>
      <c r="CV83" s="8" t="e">
        <f>#REF!</f>
        <v>#REF!</v>
      </c>
      <c r="CW83" s="8" t="e">
        <f>#REF!</f>
        <v>#REF!</v>
      </c>
      <c r="CX83" s="8" t="e">
        <f>#REF!</f>
        <v>#REF!</v>
      </c>
      <c r="CY83" s="8" t="e">
        <f>#REF!</f>
        <v>#REF!</v>
      </c>
      <c r="CZ83" s="7"/>
      <c r="DA83" s="13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</row>
    <row r="84" spans="1:234" s="1" customFormat="1" ht="24" customHeight="1">
      <c r="A84" s="31" t="s">
        <v>294</v>
      </c>
      <c r="B84" s="31" t="s">
        <v>295</v>
      </c>
      <c r="C84" s="31" t="s">
        <v>294</v>
      </c>
      <c r="D84" s="38" t="s">
        <v>496</v>
      </c>
      <c r="E84" s="39" t="s">
        <v>298</v>
      </c>
      <c r="F84" s="39"/>
      <c r="G84" s="39" t="s">
        <v>299</v>
      </c>
      <c r="H84" s="40" t="s">
        <v>55</v>
      </c>
      <c r="I84" s="41">
        <v>12144</v>
      </c>
      <c r="J84" s="41">
        <v>4320</v>
      </c>
      <c r="K84" s="42" t="s">
        <v>68</v>
      </c>
      <c r="L84" s="50" t="s">
        <v>300</v>
      </c>
      <c r="M84" s="51" t="s">
        <v>68</v>
      </c>
      <c r="N84" s="58">
        <v>518</v>
      </c>
      <c r="O84" s="59" t="s">
        <v>472</v>
      </c>
      <c r="P84" s="60" t="s">
        <v>68</v>
      </c>
      <c r="Q84" s="65" t="s">
        <v>57</v>
      </c>
      <c r="R84" s="38" t="s">
        <v>58</v>
      </c>
      <c r="S84" s="67" t="s">
        <v>59</v>
      </c>
      <c r="T84" s="71">
        <v>42155.84722222222</v>
      </c>
      <c r="U84" s="72" t="s">
        <v>60</v>
      </c>
      <c r="V84" s="73">
        <v>1</v>
      </c>
      <c r="W84" s="72" t="s">
        <v>61</v>
      </c>
      <c r="X84" s="73">
        <v>1</v>
      </c>
      <c r="Y84" s="78">
        <v>42155.84722222222</v>
      </c>
      <c r="Z84" s="79" t="s">
        <v>62</v>
      </c>
      <c r="AA84" s="80">
        <v>0</v>
      </c>
      <c r="AB84" s="50"/>
      <c r="AC84" s="50"/>
      <c r="AD84" s="50"/>
      <c r="AE84" s="50"/>
      <c r="AF84" s="85">
        <v>42155.84722222222</v>
      </c>
      <c r="AG84" s="86" t="s">
        <v>65</v>
      </c>
      <c r="AH84" s="87">
        <v>20</v>
      </c>
      <c r="AI84" s="88">
        <v>1</v>
      </c>
      <c r="AJ84" s="87">
        <v>20</v>
      </c>
      <c r="AK84" s="87">
        <v>20</v>
      </c>
      <c r="AL84" s="94" t="s">
        <v>296</v>
      </c>
      <c r="AM84" s="94" t="s">
        <v>67</v>
      </c>
      <c r="AN84" s="95"/>
      <c r="AO84" s="95" t="s">
        <v>68</v>
      </c>
      <c r="AP84" s="99"/>
      <c r="AQ84" s="97">
        <v>1010</v>
      </c>
      <c r="AR84" s="98">
        <v>20</v>
      </c>
      <c r="AS84" s="105">
        <v>42162</v>
      </c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13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8">
        <f t="shared" si="2"/>
        <v>20</v>
      </c>
      <c r="CQ84" s="8" t="e">
        <f>IF(#REF!="","none",#REF!)</f>
        <v>#REF!</v>
      </c>
      <c r="CR84" s="8" t="e">
        <f>#REF!</f>
        <v>#REF!</v>
      </c>
      <c r="CS84" s="8" t="e">
        <f>#REF!</f>
        <v>#REF!</v>
      </c>
      <c r="CT84" s="8" t="e">
        <f>#REF!</f>
        <v>#REF!</v>
      </c>
      <c r="CU84" s="10" t="e">
        <f>#REF!</f>
        <v>#REF!</v>
      </c>
      <c r="CV84" s="8" t="e">
        <f>#REF!</f>
        <v>#REF!</v>
      </c>
      <c r="CW84" s="8" t="e">
        <f>#REF!</f>
        <v>#REF!</v>
      </c>
      <c r="CX84" s="8" t="e">
        <f>#REF!</f>
        <v>#REF!</v>
      </c>
      <c r="CY84" s="8" t="e">
        <f>#REF!</f>
        <v>#REF!</v>
      </c>
      <c r="CZ84" s="7"/>
      <c r="DA84" s="13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</row>
    <row r="85" spans="1:105" s="1" customFormat="1" ht="24" customHeight="1">
      <c r="A85" s="31" t="s">
        <v>349</v>
      </c>
      <c r="B85" s="31" t="s">
        <v>295</v>
      </c>
      <c r="C85" s="31" t="s">
        <v>349</v>
      </c>
      <c r="D85" s="38" t="s">
        <v>496</v>
      </c>
      <c r="E85" s="39" t="s">
        <v>298</v>
      </c>
      <c r="F85" s="39"/>
      <c r="G85" s="39" t="s">
        <v>299</v>
      </c>
      <c r="H85" s="40" t="s">
        <v>55</v>
      </c>
      <c r="I85" s="41">
        <v>12144</v>
      </c>
      <c r="J85" s="41">
        <v>4320</v>
      </c>
      <c r="K85" s="42" t="s">
        <v>68</v>
      </c>
      <c r="L85" s="50" t="s">
        <v>350</v>
      </c>
      <c r="M85" s="51" t="s">
        <v>68</v>
      </c>
      <c r="N85" s="58">
        <v>518</v>
      </c>
      <c r="O85" s="59" t="s">
        <v>473</v>
      </c>
      <c r="P85" s="60" t="s">
        <v>68</v>
      </c>
      <c r="Q85" s="65" t="s">
        <v>57</v>
      </c>
      <c r="R85" s="38" t="s">
        <v>58</v>
      </c>
      <c r="S85" s="67" t="s">
        <v>59</v>
      </c>
      <c r="T85" s="71">
        <v>42155.84722222222</v>
      </c>
      <c r="U85" s="72" t="s">
        <v>60</v>
      </c>
      <c r="V85" s="73">
        <v>1</v>
      </c>
      <c r="W85" s="72" t="s">
        <v>61</v>
      </c>
      <c r="X85" s="73">
        <v>1</v>
      </c>
      <c r="Y85" s="78">
        <v>42155.84722222222</v>
      </c>
      <c r="Z85" s="79" t="s">
        <v>62</v>
      </c>
      <c r="AA85" s="80">
        <v>0</v>
      </c>
      <c r="AB85" s="50"/>
      <c r="AC85" s="50"/>
      <c r="AD85" s="50"/>
      <c r="AE85" s="50"/>
      <c r="AF85" s="85">
        <v>42155.84722222222</v>
      </c>
      <c r="AG85" s="86" t="s">
        <v>65</v>
      </c>
      <c r="AH85" s="87">
        <v>20</v>
      </c>
      <c r="AI85" s="88">
        <v>1</v>
      </c>
      <c r="AJ85" s="87">
        <v>20</v>
      </c>
      <c r="AK85" s="87">
        <v>20</v>
      </c>
      <c r="AL85" s="94" t="s">
        <v>296</v>
      </c>
      <c r="AM85" s="94" t="s">
        <v>67</v>
      </c>
      <c r="AN85" s="95"/>
      <c r="AO85" s="95"/>
      <c r="AP85" s="99"/>
      <c r="AQ85" s="97">
        <v>0</v>
      </c>
      <c r="AR85" s="98">
        <v>20</v>
      </c>
      <c r="AS85" s="105">
        <v>42162</v>
      </c>
      <c r="BV85" s="2"/>
      <c r="CP85" s="3">
        <f t="shared" si="2"/>
        <v>20</v>
      </c>
      <c r="CQ85" s="3" t="e">
        <f>IF(#REF!="","none",#REF!)</f>
        <v>#REF!</v>
      </c>
      <c r="CR85" s="3" t="e">
        <f>#REF!</f>
        <v>#REF!</v>
      </c>
      <c r="CS85" s="3" t="e">
        <f>#REF!</f>
        <v>#REF!</v>
      </c>
      <c r="CT85" s="3" t="e">
        <f>#REF!</f>
        <v>#REF!</v>
      </c>
      <c r="CU85" s="4" t="e">
        <f>#REF!</f>
        <v>#REF!</v>
      </c>
      <c r="CV85" s="3" t="e">
        <f>#REF!</f>
        <v>#REF!</v>
      </c>
      <c r="CW85" s="3" t="e">
        <f>#REF!</f>
        <v>#REF!</v>
      </c>
      <c r="CX85" s="3" t="e">
        <f>#REF!</f>
        <v>#REF!</v>
      </c>
      <c r="CY85" s="3" t="e">
        <f>#REF!</f>
        <v>#REF!</v>
      </c>
      <c r="DA85" s="2"/>
    </row>
    <row r="86" spans="1:234" s="1" customFormat="1" ht="24" customHeight="1">
      <c r="A86" s="31" t="s">
        <v>351</v>
      </c>
      <c r="B86" s="31" t="s">
        <v>352</v>
      </c>
      <c r="C86" s="31" t="s">
        <v>351</v>
      </c>
      <c r="D86" s="38" t="s">
        <v>496</v>
      </c>
      <c r="E86" s="39" t="s">
        <v>353</v>
      </c>
      <c r="F86" s="39"/>
      <c r="G86" s="39" t="s">
        <v>178</v>
      </c>
      <c r="H86" s="40" t="s">
        <v>55</v>
      </c>
      <c r="I86" s="41">
        <v>12159</v>
      </c>
      <c r="J86" s="41">
        <v>9807</v>
      </c>
      <c r="K86" s="42" t="s">
        <v>68</v>
      </c>
      <c r="L86" s="50" t="s">
        <v>266</v>
      </c>
      <c r="M86" s="51" t="s">
        <v>68</v>
      </c>
      <c r="N86" s="58">
        <v>518</v>
      </c>
      <c r="O86" s="59" t="s">
        <v>474</v>
      </c>
      <c r="P86" s="60" t="s">
        <v>68</v>
      </c>
      <c r="Q86" s="65" t="s">
        <v>57</v>
      </c>
      <c r="R86" s="38" t="s">
        <v>58</v>
      </c>
      <c r="S86" s="67" t="s">
        <v>59</v>
      </c>
      <c r="T86" s="71">
        <v>42153.65416666667</v>
      </c>
      <c r="U86" s="72" t="s">
        <v>60</v>
      </c>
      <c r="V86" s="73">
        <v>1</v>
      </c>
      <c r="W86" s="72" t="s">
        <v>61</v>
      </c>
      <c r="X86" s="73">
        <v>1</v>
      </c>
      <c r="Y86" s="78">
        <v>42153.65416666667</v>
      </c>
      <c r="Z86" s="79" t="s">
        <v>62</v>
      </c>
      <c r="AA86" s="80">
        <v>0</v>
      </c>
      <c r="AB86" s="50"/>
      <c r="AC86" s="50"/>
      <c r="AD86" s="50" t="s">
        <v>63</v>
      </c>
      <c r="AE86" s="50" t="s">
        <v>64</v>
      </c>
      <c r="AF86" s="85">
        <v>42153.65416666667</v>
      </c>
      <c r="AG86" s="86" t="s">
        <v>65</v>
      </c>
      <c r="AH86" s="87">
        <v>20</v>
      </c>
      <c r="AI86" s="88">
        <v>1</v>
      </c>
      <c r="AJ86" s="87">
        <v>20</v>
      </c>
      <c r="AK86" s="87">
        <v>20</v>
      </c>
      <c r="AL86" s="94" t="s">
        <v>66</v>
      </c>
      <c r="AM86" s="94" t="s">
        <v>67</v>
      </c>
      <c r="AN86" s="95"/>
      <c r="AO86" s="95"/>
      <c r="AP86" s="102"/>
      <c r="AQ86" s="97">
        <v>0</v>
      </c>
      <c r="AR86" s="98">
        <v>20</v>
      </c>
      <c r="AS86" s="105">
        <v>42162</v>
      </c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13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8">
        <f t="shared" si="2"/>
        <v>20</v>
      </c>
      <c r="CQ86" s="8" t="e">
        <f>IF(#REF!="","none",#REF!)</f>
        <v>#REF!</v>
      </c>
      <c r="CR86" s="8" t="e">
        <f>#REF!</f>
        <v>#REF!</v>
      </c>
      <c r="CS86" s="8" t="e">
        <f>#REF!</f>
        <v>#REF!</v>
      </c>
      <c r="CT86" s="8" t="e">
        <f>#REF!</f>
        <v>#REF!</v>
      </c>
      <c r="CU86" s="10" t="e">
        <f>#REF!</f>
        <v>#REF!</v>
      </c>
      <c r="CV86" s="8" t="e">
        <f>#REF!</f>
        <v>#REF!</v>
      </c>
      <c r="CW86" s="8" t="e">
        <f>#REF!</f>
        <v>#REF!</v>
      </c>
      <c r="CX86" s="8" t="e">
        <f>#REF!</f>
        <v>#REF!</v>
      </c>
      <c r="CY86" s="8" t="e">
        <f>#REF!</f>
        <v>#REF!</v>
      </c>
      <c r="CZ86" s="7"/>
      <c r="DA86" s="13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</row>
    <row r="87" spans="1:105" s="1" customFormat="1" ht="24" customHeight="1">
      <c r="A87" s="31" t="s">
        <v>215</v>
      </c>
      <c r="B87" s="31" t="s">
        <v>352</v>
      </c>
      <c r="C87" s="31" t="s">
        <v>215</v>
      </c>
      <c r="D87" s="38" t="s">
        <v>496</v>
      </c>
      <c r="E87" s="39" t="s">
        <v>354</v>
      </c>
      <c r="F87" s="39"/>
      <c r="G87" s="39" t="s">
        <v>178</v>
      </c>
      <c r="H87" s="40" t="s">
        <v>55</v>
      </c>
      <c r="I87" s="41">
        <v>12159</v>
      </c>
      <c r="J87" s="41">
        <v>9807</v>
      </c>
      <c r="K87" s="42" t="s">
        <v>68</v>
      </c>
      <c r="L87" s="50" t="s">
        <v>355</v>
      </c>
      <c r="M87" s="51" t="s">
        <v>68</v>
      </c>
      <c r="N87" s="58">
        <v>518</v>
      </c>
      <c r="O87" s="59" t="s">
        <v>474</v>
      </c>
      <c r="P87" s="60" t="s">
        <v>68</v>
      </c>
      <c r="Q87" s="65" t="s">
        <v>57</v>
      </c>
      <c r="R87" s="38" t="s">
        <v>58</v>
      </c>
      <c r="S87" s="67" t="s">
        <v>59</v>
      </c>
      <c r="T87" s="71">
        <v>42104.575694444444</v>
      </c>
      <c r="U87" s="72" t="s">
        <v>60</v>
      </c>
      <c r="V87" s="73">
        <v>1</v>
      </c>
      <c r="W87" s="72" t="s">
        <v>61</v>
      </c>
      <c r="X87" s="73">
        <v>1</v>
      </c>
      <c r="Y87" s="78">
        <v>42104.575694444444</v>
      </c>
      <c r="Z87" s="79" t="s">
        <v>62</v>
      </c>
      <c r="AA87" s="80">
        <v>0</v>
      </c>
      <c r="AB87" s="50"/>
      <c r="AC87" s="50"/>
      <c r="AD87" s="50" t="s">
        <v>63</v>
      </c>
      <c r="AE87" s="50" t="s">
        <v>64</v>
      </c>
      <c r="AF87" s="85">
        <v>42104.575694444444</v>
      </c>
      <c r="AG87" s="86" t="s">
        <v>65</v>
      </c>
      <c r="AH87" s="87">
        <v>20</v>
      </c>
      <c r="AI87" s="88">
        <v>1</v>
      </c>
      <c r="AJ87" s="87">
        <v>20</v>
      </c>
      <c r="AK87" s="87">
        <v>20</v>
      </c>
      <c r="AL87" s="94" t="s">
        <v>66</v>
      </c>
      <c r="AM87" s="94" t="s">
        <v>67</v>
      </c>
      <c r="AN87" s="95"/>
      <c r="AO87" s="95" t="s">
        <v>68</v>
      </c>
      <c r="AP87" s="102"/>
      <c r="AQ87" s="97">
        <v>0</v>
      </c>
      <c r="AR87" s="98">
        <v>20</v>
      </c>
      <c r="AS87" s="105">
        <v>42162</v>
      </c>
      <c r="BV87" s="2"/>
      <c r="CP87" s="3">
        <f t="shared" si="2"/>
        <v>20</v>
      </c>
      <c r="CQ87" s="3" t="e">
        <f>IF(#REF!="","none",#REF!)</f>
        <v>#REF!</v>
      </c>
      <c r="CR87" s="3" t="e">
        <f>#REF!</f>
        <v>#REF!</v>
      </c>
      <c r="CS87" s="3" t="e">
        <f>#REF!</f>
        <v>#REF!</v>
      </c>
      <c r="CT87" s="3" t="e">
        <f>#REF!</f>
        <v>#REF!</v>
      </c>
      <c r="CU87" s="4" t="e">
        <f>#REF!</f>
        <v>#REF!</v>
      </c>
      <c r="CV87" s="3" t="e">
        <f>#REF!</f>
        <v>#REF!</v>
      </c>
      <c r="CW87" s="3" t="e">
        <f>#REF!</f>
        <v>#REF!</v>
      </c>
      <c r="CX87" s="3" t="e">
        <f>#REF!</f>
        <v>#REF!</v>
      </c>
      <c r="CY87" s="3" t="e">
        <f>#REF!</f>
        <v>#REF!</v>
      </c>
      <c r="DA87" s="2"/>
    </row>
    <row r="88" spans="1:105" s="1" customFormat="1" ht="24" customHeight="1">
      <c r="A88" s="31" t="s">
        <v>86</v>
      </c>
      <c r="B88" s="31" t="s">
        <v>352</v>
      </c>
      <c r="C88" s="31" t="s">
        <v>86</v>
      </c>
      <c r="D88" s="38" t="s">
        <v>496</v>
      </c>
      <c r="E88" s="39" t="s">
        <v>356</v>
      </c>
      <c r="F88" s="39"/>
      <c r="G88" s="39" t="s">
        <v>189</v>
      </c>
      <c r="H88" s="40" t="s">
        <v>55</v>
      </c>
      <c r="I88" s="41">
        <v>12203</v>
      </c>
      <c r="J88" s="41">
        <v>5910</v>
      </c>
      <c r="K88" s="42" t="s">
        <v>68</v>
      </c>
      <c r="L88" s="50" t="s">
        <v>355</v>
      </c>
      <c r="M88" s="51" t="s">
        <v>68</v>
      </c>
      <c r="N88" s="58">
        <v>518</v>
      </c>
      <c r="O88" s="59" t="s">
        <v>475</v>
      </c>
      <c r="P88" s="60" t="s">
        <v>68</v>
      </c>
      <c r="Q88" s="65" t="s">
        <v>57</v>
      </c>
      <c r="R88" s="38" t="s">
        <v>58</v>
      </c>
      <c r="S88" s="67" t="s">
        <v>59</v>
      </c>
      <c r="T88" s="71">
        <v>42104.575694444444</v>
      </c>
      <c r="U88" s="72" t="s">
        <v>60</v>
      </c>
      <c r="V88" s="73">
        <v>1</v>
      </c>
      <c r="W88" s="72" t="s">
        <v>61</v>
      </c>
      <c r="X88" s="73">
        <v>1</v>
      </c>
      <c r="Y88" s="78">
        <v>42104.575694444444</v>
      </c>
      <c r="Z88" s="79" t="s">
        <v>62</v>
      </c>
      <c r="AA88" s="80">
        <v>0</v>
      </c>
      <c r="AB88" s="50"/>
      <c r="AC88" s="50"/>
      <c r="AD88" s="50" t="s">
        <v>63</v>
      </c>
      <c r="AE88" s="50" t="s">
        <v>64</v>
      </c>
      <c r="AF88" s="85">
        <v>42104.575694444444</v>
      </c>
      <c r="AG88" s="86" t="s">
        <v>65</v>
      </c>
      <c r="AH88" s="87">
        <v>20</v>
      </c>
      <c r="AI88" s="88">
        <v>1</v>
      </c>
      <c r="AJ88" s="87">
        <v>20</v>
      </c>
      <c r="AK88" s="87">
        <v>20</v>
      </c>
      <c r="AL88" s="94" t="s">
        <v>66</v>
      </c>
      <c r="AM88" s="94" t="s">
        <v>67</v>
      </c>
      <c r="AN88" s="95"/>
      <c r="AO88" s="95"/>
      <c r="AP88" s="102"/>
      <c r="AQ88" s="97">
        <v>0</v>
      </c>
      <c r="AR88" s="98">
        <v>20</v>
      </c>
      <c r="AS88" s="105">
        <v>42162</v>
      </c>
      <c r="BV88" s="2"/>
      <c r="CP88" s="3">
        <f t="shared" si="2"/>
        <v>20</v>
      </c>
      <c r="CQ88" s="3" t="e">
        <f>IF(#REF!="","none",#REF!)</f>
        <v>#REF!</v>
      </c>
      <c r="CR88" s="3" t="e">
        <f>#REF!</f>
        <v>#REF!</v>
      </c>
      <c r="CS88" s="3" t="e">
        <f>#REF!</f>
        <v>#REF!</v>
      </c>
      <c r="CT88" s="3" t="e">
        <f>#REF!</f>
        <v>#REF!</v>
      </c>
      <c r="CU88" s="4" t="e">
        <f>#REF!</f>
        <v>#REF!</v>
      </c>
      <c r="CV88" s="3" t="e">
        <f>#REF!</f>
        <v>#REF!</v>
      </c>
      <c r="CW88" s="3" t="e">
        <f>#REF!</f>
        <v>#REF!</v>
      </c>
      <c r="CX88" s="3" t="e">
        <f>#REF!</f>
        <v>#REF!</v>
      </c>
      <c r="CY88" s="3" t="e">
        <f>#REF!</f>
        <v>#REF!</v>
      </c>
      <c r="DA88" s="2"/>
    </row>
    <row r="89" spans="1:103" s="1" customFormat="1" ht="24" customHeight="1">
      <c r="A89" s="31" t="s">
        <v>357</v>
      </c>
      <c r="B89" s="31" t="s">
        <v>352</v>
      </c>
      <c r="C89" s="31" t="s">
        <v>357</v>
      </c>
      <c r="D89" s="38" t="s">
        <v>496</v>
      </c>
      <c r="E89" s="39" t="s">
        <v>353</v>
      </c>
      <c r="F89" s="39"/>
      <c r="G89" s="39" t="s">
        <v>178</v>
      </c>
      <c r="H89" s="40" t="s">
        <v>55</v>
      </c>
      <c r="I89" s="41">
        <v>12159</v>
      </c>
      <c r="J89" s="41">
        <v>9807</v>
      </c>
      <c r="K89" s="42" t="s">
        <v>68</v>
      </c>
      <c r="L89" s="50" t="s">
        <v>355</v>
      </c>
      <c r="M89" s="51" t="s">
        <v>68</v>
      </c>
      <c r="N89" s="58">
        <v>518</v>
      </c>
      <c r="O89" s="59" t="s">
        <v>474</v>
      </c>
      <c r="P89" s="60" t="s">
        <v>68</v>
      </c>
      <c r="Q89" s="65" t="s">
        <v>57</v>
      </c>
      <c r="R89" s="38" t="s">
        <v>58</v>
      </c>
      <c r="S89" s="67" t="s">
        <v>59</v>
      </c>
      <c r="T89" s="71">
        <v>42104.575694444444</v>
      </c>
      <c r="U89" s="72" t="s">
        <v>60</v>
      </c>
      <c r="V89" s="73">
        <v>1</v>
      </c>
      <c r="W89" s="72" t="s">
        <v>61</v>
      </c>
      <c r="X89" s="73">
        <v>1</v>
      </c>
      <c r="Y89" s="78">
        <v>42104.575694444444</v>
      </c>
      <c r="Z89" s="79" t="s">
        <v>62</v>
      </c>
      <c r="AA89" s="80">
        <v>0</v>
      </c>
      <c r="AB89" s="50"/>
      <c r="AC89" s="50"/>
      <c r="AD89" s="50" t="s">
        <v>63</v>
      </c>
      <c r="AE89" s="50" t="s">
        <v>64</v>
      </c>
      <c r="AF89" s="85">
        <v>42104.575694444444</v>
      </c>
      <c r="AG89" s="86" t="s">
        <v>65</v>
      </c>
      <c r="AH89" s="87">
        <v>20</v>
      </c>
      <c r="AI89" s="88">
        <v>1</v>
      </c>
      <c r="AJ89" s="87">
        <v>20</v>
      </c>
      <c r="AK89" s="87">
        <v>20</v>
      </c>
      <c r="AL89" s="94" t="s">
        <v>66</v>
      </c>
      <c r="AM89" s="94" t="s">
        <v>67</v>
      </c>
      <c r="AN89" s="95"/>
      <c r="AO89" s="95" t="s">
        <v>68</v>
      </c>
      <c r="AP89" s="102"/>
      <c r="AQ89" s="97">
        <v>0</v>
      </c>
      <c r="AR89" s="98">
        <v>20</v>
      </c>
      <c r="AS89" s="105">
        <v>42162</v>
      </c>
      <c r="CP89" s="3">
        <f t="shared" si="2"/>
        <v>20</v>
      </c>
      <c r="CQ89" s="3" t="e">
        <f>IF(#REF!="","none",#REF!)</f>
        <v>#REF!</v>
      </c>
      <c r="CR89" s="3" t="e">
        <f>#REF!</f>
        <v>#REF!</v>
      </c>
      <c r="CS89" s="3" t="e">
        <f>#REF!</f>
        <v>#REF!</v>
      </c>
      <c r="CT89" s="3" t="e">
        <f>#REF!</f>
        <v>#REF!</v>
      </c>
      <c r="CU89" s="4" t="e">
        <f>#REF!</f>
        <v>#REF!</v>
      </c>
      <c r="CV89" s="3" t="e">
        <f>#REF!</f>
        <v>#REF!</v>
      </c>
      <c r="CW89" s="3" t="e">
        <f>#REF!</f>
        <v>#REF!</v>
      </c>
      <c r="CX89" s="3" t="e">
        <f>#REF!</f>
        <v>#REF!</v>
      </c>
      <c r="CY89" s="3" t="e">
        <f>#REF!</f>
        <v>#REF!</v>
      </c>
    </row>
    <row r="90" spans="1:234" s="1" customFormat="1" ht="24" customHeight="1">
      <c r="A90" s="31" t="s">
        <v>358</v>
      </c>
      <c r="B90" s="31" t="s">
        <v>359</v>
      </c>
      <c r="C90" s="31" t="s">
        <v>358</v>
      </c>
      <c r="D90" s="38" t="s">
        <v>496</v>
      </c>
      <c r="E90" s="39" t="s">
        <v>360</v>
      </c>
      <c r="F90" s="39"/>
      <c r="G90" s="39" t="s">
        <v>299</v>
      </c>
      <c r="H90" s="40" t="s">
        <v>55</v>
      </c>
      <c r="I90" s="41">
        <v>12144</v>
      </c>
      <c r="J90" s="41">
        <v>5718</v>
      </c>
      <c r="K90" s="42" t="s">
        <v>68</v>
      </c>
      <c r="L90" s="50" t="s">
        <v>361</v>
      </c>
      <c r="M90" s="51" t="s">
        <v>68</v>
      </c>
      <c r="N90" s="58"/>
      <c r="O90" s="59"/>
      <c r="P90" s="60"/>
      <c r="Q90" s="65" t="s">
        <v>57</v>
      </c>
      <c r="R90" s="38" t="s">
        <v>58</v>
      </c>
      <c r="S90" s="67" t="s">
        <v>59</v>
      </c>
      <c r="T90" s="71">
        <v>42156.29652777778</v>
      </c>
      <c r="U90" s="72" t="s">
        <v>60</v>
      </c>
      <c r="V90" s="73">
        <v>1</v>
      </c>
      <c r="W90" s="72" t="s">
        <v>61</v>
      </c>
      <c r="X90" s="73">
        <v>1</v>
      </c>
      <c r="Y90" s="78">
        <v>42156.29652777778</v>
      </c>
      <c r="Z90" s="79" t="s">
        <v>62</v>
      </c>
      <c r="AA90" s="80">
        <v>0</v>
      </c>
      <c r="AB90" s="50" t="s">
        <v>99</v>
      </c>
      <c r="AC90" s="50" t="s">
        <v>100</v>
      </c>
      <c r="AD90" s="50" t="s">
        <v>94</v>
      </c>
      <c r="AE90" s="50" t="s">
        <v>95</v>
      </c>
      <c r="AF90" s="85">
        <v>42156.29652777778</v>
      </c>
      <c r="AG90" s="86" t="s">
        <v>65</v>
      </c>
      <c r="AH90" s="87">
        <v>20</v>
      </c>
      <c r="AI90" s="88">
        <v>1</v>
      </c>
      <c r="AJ90" s="87">
        <v>20</v>
      </c>
      <c r="AK90" s="87">
        <v>20</v>
      </c>
      <c r="AL90" s="94" t="s">
        <v>101</v>
      </c>
      <c r="AM90" s="94"/>
      <c r="AN90" s="95"/>
      <c r="AO90" s="95" t="s">
        <v>68</v>
      </c>
      <c r="AP90" s="102"/>
      <c r="AQ90" s="97">
        <v>0</v>
      </c>
      <c r="AR90" s="98">
        <v>20</v>
      </c>
      <c r="AS90" s="105">
        <v>42162</v>
      </c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8">
        <f t="shared" si="2"/>
        <v>20</v>
      </c>
      <c r="CQ90" s="8" t="e">
        <f>IF(#REF!="","none",#REF!)</f>
        <v>#REF!</v>
      </c>
      <c r="CR90" s="8" t="e">
        <f>#REF!</f>
        <v>#REF!</v>
      </c>
      <c r="CS90" s="8" t="e">
        <f>#REF!</f>
        <v>#REF!</v>
      </c>
      <c r="CT90" s="8" t="e">
        <f>#REF!</f>
        <v>#REF!</v>
      </c>
      <c r="CU90" s="10" t="e">
        <f>#REF!</f>
        <v>#REF!</v>
      </c>
      <c r="CV90" s="8" t="e">
        <f>#REF!</f>
        <v>#REF!</v>
      </c>
      <c r="CW90" s="8" t="e">
        <f>#REF!</f>
        <v>#REF!</v>
      </c>
      <c r="CX90" s="8" t="e">
        <f>#REF!</f>
        <v>#REF!</v>
      </c>
      <c r="CY90" s="8" t="e">
        <f>#REF!</f>
        <v>#REF!</v>
      </c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</row>
    <row r="91" spans="1:234" s="1" customFormat="1" ht="24" customHeight="1">
      <c r="A91" s="31" t="s">
        <v>362</v>
      </c>
      <c r="B91" s="31" t="s">
        <v>359</v>
      </c>
      <c r="C91" s="31" t="s">
        <v>362</v>
      </c>
      <c r="D91" s="38" t="s">
        <v>496</v>
      </c>
      <c r="E91" s="39" t="s">
        <v>360</v>
      </c>
      <c r="F91" s="39"/>
      <c r="G91" s="39" t="s">
        <v>299</v>
      </c>
      <c r="H91" s="40" t="s">
        <v>55</v>
      </c>
      <c r="I91" s="41">
        <v>12144</v>
      </c>
      <c r="J91" s="41">
        <v>5718</v>
      </c>
      <c r="K91" s="42" t="s">
        <v>68</v>
      </c>
      <c r="L91" s="50" t="s">
        <v>361</v>
      </c>
      <c r="M91" s="51" t="s">
        <v>68</v>
      </c>
      <c r="N91" s="58"/>
      <c r="O91" s="59"/>
      <c r="P91" s="60"/>
      <c r="Q91" s="65" t="s">
        <v>57</v>
      </c>
      <c r="R91" s="38" t="s">
        <v>58</v>
      </c>
      <c r="S91" s="67" t="s">
        <v>59</v>
      </c>
      <c r="T91" s="71">
        <v>42156.29652777778</v>
      </c>
      <c r="U91" s="72" t="s">
        <v>60</v>
      </c>
      <c r="V91" s="73">
        <v>1</v>
      </c>
      <c r="W91" s="72" t="s">
        <v>61</v>
      </c>
      <c r="X91" s="73">
        <v>1</v>
      </c>
      <c r="Y91" s="78">
        <v>42156.29652777778</v>
      </c>
      <c r="Z91" s="79" t="s">
        <v>62</v>
      </c>
      <c r="AA91" s="80">
        <v>0</v>
      </c>
      <c r="AB91" s="50" t="s">
        <v>99</v>
      </c>
      <c r="AC91" s="50" t="s">
        <v>100</v>
      </c>
      <c r="AD91" s="50" t="s">
        <v>94</v>
      </c>
      <c r="AE91" s="50" t="s">
        <v>95</v>
      </c>
      <c r="AF91" s="85">
        <v>42156.29652777778</v>
      </c>
      <c r="AG91" s="86" t="s">
        <v>65</v>
      </c>
      <c r="AH91" s="87">
        <v>20</v>
      </c>
      <c r="AI91" s="88">
        <v>1</v>
      </c>
      <c r="AJ91" s="87">
        <v>20</v>
      </c>
      <c r="AK91" s="87">
        <v>20</v>
      </c>
      <c r="AL91" s="94" t="s">
        <v>101</v>
      </c>
      <c r="AM91" s="94" t="s">
        <v>67</v>
      </c>
      <c r="AN91" s="95"/>
      <c r="AO91" s="95"/>
      <c r="AP91" s="102"/>
      <c r="AQ91" s="97">
        <v>0</v>
      </c>
      <c r="AR91" s="98">
        <v>20</v>
      </c>
      <c r="AS91" s="105">
        <v>42162</v>
      </c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7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8">
        <f t="shared" si="2"/>
        <v>20</v>
      </c>
      <c r="CQ91" s="18" t="e">
        <f>IF(#REF!="","none",#REF!)</f>
        <v>#REF!</v>
      </c>
      <c r="CR91" s="18" t="e">
        <f>#REF!</f>
        <v>#REF!</v>
      </c>
      <c r="CS91" s="18" t="e">
        <f>#REF!</f>
        <v>#REF!</v>
      </c>
      <c r="CT91" s="18" t="e">
        <f>#REF!</f>
        <v>#REF!</v>
      </c>
      <c r="CU91" s="19" t="e">
        <f>#REF!</f>
        <v>#REF!</v>
      </c>
      <c r="CV91" s="18" t="e">
        <f>#REF!</f>
        <v>#REF!</v>
      </c>
      <c r="CW91" s="18" t="e">
        <f>#REF!</f>
        <v>#REF!</v>
      </c>
      <c r="CX91" s="18" t="e">
        <f>#REF!</f>
        <v>#REF!</v>
      </c>
      <c r="CY91" s="18" t="e">
        <f>#REF!</f>
        <v>#REF!</v>
      </c>
      <c r="CZ91" s="16"/>
      <c r="DA91" s="17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  <c r="GJ91" s="16"/>
      <c r="GK91" s="16"/>
      <c r="GL91" s="16"/>
      <c r="GM91" s="16"/>
      <c r="GN91" s="16"/>
      <c r="GO91" s="16"/>
      <c r="GP91" s="16"/>
      <c r="GQ91" s="16"/>
      <c r="GR91" s="16"/>
      <c r="GS91" s="16"/>
      <c r="GT91" s="16"/>
      <c r="GU91" s="16"/>
      <c r="GV91" s="16"/>
      <c r="GW91" s="16"/>
      <c r="GX91" s="16"/>
      <c r="GY91" s="16"/>
      <c r="GZ91" s="16"/>
      <c r="HA91" s="16"/>
      <c r="HB91" s="16"/>
      <c r="HC91" s="16"/>
      <c r="HD91" s="16"/>
      <c r="HE91" s="16"/>
      <c r="HF91" s="16"/>
      <c r="HG91" s="16"/>
      <c r="HH91" s="16"/>
      <c r="HI91" s="16"/>
      <c r="HJ91" s="16"/>
      <c r="HK91" s="16"/>
      <c r="HL91" s="16"/>
      <c r="HM91" s="16"/>
      <c r="HN91" s="16"/>
      <c r="HO91" s="16"/>
      <c r="HP91" s="16"/>
      <c r="HQ91" s="16"/>
      <c r="HR91" s="16"/>
      <c r="HS91" s="16"/>
      <c r="HT91" s="16"/>
      <c r="HU91" s="16"/>
      <c r="HV91" s="16"/>
      <c r="HW91" s="16"/>
      <c r="HX91" s="16"/>
      <c r="HY91" s="16"/>
      <c r="HZ91" s="16"/>
    </row>
    <row r="92" spans="1:234" s="1" customFormat="1" ht="24" customHeight="1">
      <c r="A92" s="31" t="s">
        <v>363</v>
      </c>
      <c r="B92" s="31" t="s">
        <v>364</v>
      </c>
      <c r="C92" s="31" t="s">
        <v>363</v>
      </c>
      <c r="D92" s="38" t="s">
        <v>496</v>
      </c>
      <c r="E92" s="39" t="s">
        <v>365</v>
      </c>
      <c r="F92" s="39"/>
      <c r="G92" s="39" t="s">
        <v>366</v>
      </c>
      <c r="H92" s="40" t="s">
        <v>55</v>
      </c>
      <c r="I92" s="41">
        <v>12405</v>
      </c>
      <c r="J92" s="41">
        <v>1211</v>
      </c>
      <c r="K92" s="42" t="s">
        <v>68</v>
      </c>
      <c r="L92" s="50" t="s">
        <v>367</v>
      </c>
      <c r="M92" s="51" t="s">
        <v>68</v>
      </c>
      <c r="N92" s="58">
        <v>518</v>
      </c>
      <c r="O92" s="59" t="s">
        <v>476</v>
      </c>
      <c r="P92" s="60" t="s">
        <v>68</v>
      </c>
      <c r="Q92" s="65" t="s">
        <v>57</v>
      </c>
      <c r="R92" s="38" t="s">
        <v>58</v>
      </c>
      <c r="S92" s="67" t="s">
        <v>59</v>
      </c>
      <c r="T92" s="71">
        <v>42062.41527777778</v>
      </c>
      <c r="U92" s="72" t="s">
        <v>60</v>
      </c>
      <c r="V92" s="73">
        <v>1</v>
      </c>
      <c r="W92" s="72" t="s">
        <v>61</v>
      </c>
      <c r="X92" s="73">
        <v>1</v>
      </c>
      <c r="Y92" s="78">
        <v>42062.41527777778</v>
      </c>
      <c r="Z92" s="79" t="s">
        <v>62</v>
      </c>
      <c r="AA92" s="80">
        <v>0</v>
      </c>
      <c r="AB92" s="50"/>
      <c r="AC92" s="50"/>
      <c r="AD92" s="50" t="s">
        <v>272</v>
      </c>
      <c r="AE92" s="50" t="s">
        <v>368</v>
      </c>
      <c r="AF92" s="85">
        <v>42062.41527777778</v>
      </c>
      <c r="AG92" s="86" t="s">
        <v>65</v>
      </c>
      <c r="AH92" s="87">
        <v>20</v>
      </c>
      <c r="AI92" s="88">
        <v>1</v>
      </c>
      <c r="AJ92" s="87">
        <v>20</v>
      </c>
      <c r="AK92" s="87">
        <v>20</v>
      </c>
      <c r="AL92" s="94" t="s">
        <v>180</v>
      </c>
      <c r="AM92" s="94" t="s">
        <v>136</v>
      </c>
      <c r="AN92" s="95"/>
      <c r="AO92" s="95"/>
      <c r="AP92" s="100"/>
      <c r="AQ92" s="97">
        <v>0</v>
      </c>
      <c r="AR92" s="98">
        <v>20</v>
      </c>
      <c r="AS92" s="105">
        <v>42162</v>
      </c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13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8">
        <f t="shared" si="2"/>
        <v>20</v>
      </c>
      <c r="CQ92" s="8" t="e">
        <f>IF(#REF!="","none",#REF!)</f>
        <v>#REF!</v>
      </c>
      <c r="CR92" s="8" t="e">
        <f>#REF!</f>
        <v>#REF!</v>
      </c>
      <c r="CS92" s="8" t="e">
        <f>#REF!</f>
        <v>#REF!</v>
      </c>
      <c r="CT92" s="8" t="e">
        <f>#REF!</f>
        <v>#REF!</v>
      </c>
      <c r="CU92" s="10" t="e">
        <f>#REF!</f>
        <v>#REF!</v>
      </c>
      <c r="CV92" s="8" t="e">
        <f>#REF!</f>
        <v>#REF!</v>
      </c>
      <c r="CW92" s="8" t="e">
        <f>#REF!</f>
        <v>#REF!</v>
      </c>
      <c r="CX92" s="8" t="e">
        <f>#REF!</f>
        <v>#REF!</v>
      </c>
      <c r="CY92" s="8" t="e">
        <f>#REF!</f>
        <v>#REF!</v>
      </c>
      <c r="CZ92" s="7"/>
      <c r="DA92" s="13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</row>
    <row r="93" spans="1:234" s="16" customFormat="1" ht="24" customHeight="1">
      <c r="A93" s="31" t="s">
        <v>369</v>
      </c>
      <c r="B93" s="31" t="s">
        <v>370</v>
      </c>
      <c r="C93" s="31" t="s">
        <v>369</v>
      </c>
      <c r="D93" s="38" t="s">
        <v>496</v>
      </c>
      <c r="E93" s="39" t="s">
        <v>286</v>
      </c>
      <c r="F93" s="39"/>
      <c r="G93" s="39" t="s">
        <v>81</v>
      </c>
      <c r="H93" s="40" t="s">
        <v>55</v>
      </c>
      <c r="I93" s="41">
        <v>12065</v>
      </c>
      <c r="J93" s="41">
        <v>5024</v>
      </c>
      <c r="K93" s="42" t="s">
        <v>68</v>
      </c>
      <c r="L93" s="50" t="s">
        <v>371</v>
      </c>
      <c r="M93" s="51" t="s">
        <v>68</v>
      </c>
      <c r="N93" s="58">
        <v>518</v>
      </c>
      <c r="O93" s="59" t="s">
        <v>477</v>
      </c>
      <c r="P93" s="60" t="s">
        <v>68</v>
      </c>
      <c r="Q93" s="65" t="s">
        <v>57</v>
      </c>
      <c r="R93" s="38" t="s">
        <v>58</v>
      </c>
      <c r="S93" s="67" t="s">
        <v>59</v>
      </c>
      <c r="T93" s="71">
        <v>42156.739583333336</v>
      </c>
      <c r="U93" s="72" t="s">
        <v>60</v>
      </c>
      <c r="V93" s="73">
        <v>1</v>
      </c>
      <c r="W93" s="72" t="s">
        <v>61</v>
      </c>
      <c r="X93" s="73">
        <v>1</v>
      </c>
      <c r="Y93" s="78">
        <v>42156.739583333336</v>
      </c>
      <c r="Z93" s="79" t="s">
        <v>62</v>
      </c>
      <c r="AA93" s="80">
        <v>0</v>
      </c>
      <c r="AB93" s="50"/>
      <c r="AC93" s="50"/>
      <c r="AD93" s="81" t="s">
        <v>89</v>
      </c>
      <c r="AE93" s="50" t="s">
        <v>90</v>
      </c>
      <c r="AF93" s="85">
        <v>42156.739583333336</v>
      </c>
      <c r="AG93" s="86" t="s">
        <v>65</v>
      </c>
      <c r="AH93" s="87">
        <v>20</v>
      </c>
      <c r="AI93" s="88">
        <v>1</v>
      </c>
      <c r="AJ93" s="87">
        <v>20</v>
      </c>
      <c r="AK93" s="87">
        <v>20</v>
      </c>
      <c r="AL93" s="94" t="s">
        <v>93</v>
      </c>
      <c r="AM93" s="94" t="s">
        <v>136</v>
      </c>
      <c r="AN93" s="95"/>
      <c r="AO93" s="95"/>
      <c r="AP93" s="102"/>
      <c r="AQ93" s="97">
        <v>0</v>
      </c>
      <c r="AR93" s="98">
        <v>20</v>
      </c>
      <c r="AS93" s="105">
        <v>42162</v>
      </c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2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3">
        <f t="shared" si="2"/>
        <v>20</v>
      </c>
      <c r="CQ93" s="3" t="e">
        <f>IF(#REF!="","none",#REF!)</f>
        <v>#REF!</v>
      </c>
      <c r="CR93" s="3" t="e">
        <f>#REF!</f>
        <v>#REF!</v>
      </c>
      <c r="CS93" s="3" t="e">
        <f>#REF!</f>
        <v>#REF!</v>
      </c>
      <c r="CT93" s="3" t="e">
        <f>#REF!</f>
        <v>#REF!</v>
      </c>
      <c r="CU93" s="4" t="e">
        <f>#REF!</f>
        <v>#REF!</v>
      </c>
      <c r="CV93" s="3" t="e">
        <f>#REF!</f>
        <v>#REF!</v>
      </c>
      <c r="CW93" s="3" t="e">
        <f>#REF!</f>
        <v>#REF!</v>
      </c>
      <c r="CX93" s="3" t="e">
        <f>#REF!</f>
        <v>#REF!</v>
      </c>
      <c r="CY93" s="3" t="e">
        <f>#REF!</f>
        <v>#REF!</v>
      </c>
      <c r="CZ93" s="1"/>
      <c r="DA93" s="2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</row>
    <row r="94" spans="1:234" s="16" customFormat="1" ht="24" customHeight="1">
      <c r="A94" s="31" t="s">
        <v>86</v>
      </c>
      <c r="B94" s="31" t="s">
        <v>64</v>
      </c>
      <c r="C94" s="31" t="s">
        <v>86</v>
      </c>
      <c r="D94" s="38" t="s">
        <v>496</v>
      </c>
      <c r="E94" s="39" t="s">
        <v>372</v>
      </c>
      <c r="F94" s="39"/>
      <c r="G94" s="39" t="s">
        <v>178</v>
      </c>
      <c r="H94" s="40" t="s">
        <v>55</v>
      </c>
      <c r="I94" s="41">
        <v>12159</v>
      </c>
      <c r="J94" s="41">
        <v>9812</v>
      </c>
      <c r="K94" s="42" t="s">
        <v>68</v>
      </c>
      <c r="L94" s="50" t="s">
        <v>373</v>
      </c>
      <c r="M94" s="51" t="s">
        <v>68</v>
      </c>
      <c r="N94" s="58">
        <v>518</v>
      </c>
      <c r="O94" s="59" t="s">
        <v>478</v>
      </c>
      <c r="P94" s="60" t="s">
        <v>68</v>
      </c>
      <c r="Q94" s="65" t="s">
        <v>57</v>
      </c>
      <c r="R94" s="38" t="s">
        <v>58</v>
      </c>
      <c r="S94" s="67" t="s">
        <v>59</v>
      </c>
      <c r="T94" s="71">
        <v>42104.575694444444</v>
      </c>
      <c r="U94" s="72" t="s">
        <v>60</v>
      </c>
      <c r="V94" s="73">
        <v>1</v>
      </c>
      <c r="W94" s="72" t="s">
        <v>61</v>
      </c>
      <c r="X94" s="73">
        <v>1</v>
      </c>
      <c r="Y94" s="78">
        <v>42104.575694444444</v>
      </c>
      <c r="Z94" s="79" t="s">
        <v>62</v>
      </c>
      <c r="AA94" s="80">
        <v>0</v>
      </c>
      <c r="AB94" s="50"/>
      <c r="AC94" s="50"/>
      <c r="AD94" s="50" t="s">
        <v>63</v>
      </c>
      <c r="AE94" s="50" t="s">
        <v>64</v>
      </c>
      <c r="AF94" s="85">
        <v>42104.575694444444</v>
      </c>
      <c r="AG94" s="86" t="s">
        <v>65</v>
      </c>
      <c r="AH94" s="87">
        <v>20</v>
      </c>
      <c r="AI94" s="88">
        <v>1</v>
      </c>
      <c r="AJ94" s="87">
        <v>20</v>
      </c>
      <c r="AK94" s="87">
        <v>20</v>
      </c>
      <c r="AL94" s="94" t="s">
        <v>66</v>
      </c>
      <c r="AM94" s="94" t="s">
        <v>67</v>
      </c>
      <c r="AN94" s="95" t="s">
        <v>68</v>
      </c>
      <c r="AO94" s="95" t="s">
        <v>68</v>
      </c>
      <c r="AP94" s="102"/>
      <c r="AQ94" s="97">
        <v>0</v>
      </c>
      <c r="AR94" s="98">
        <v>20</v>
      </c>
      <c r="AS94" s="105">
        <v>42162</v>
      </c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2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3">
        <f t="shared" si="2"/>
        <v>20</v>
      </c>
      <c r="CQ94" s="3" t="e">
        <f>IF(#REF!="","none",#REF!)</f>
        <v>#REF!</v>
      </c>
      <c r="CR94" s="3" t="e">
        <f>#REF!</f>
        <v>#REF!</v>
      </c>
      <c r="CS94" s="3" t="e">
        <f>#REF!</f>
        <v>#REF!</v>
      </c>
      <c r="CT94" s="3" t="e">
        <f>#REF!</f>
        <v>#REF!</v>
      </c>
      <c r="CU94" s="4" t="e">
        <f>#REF!</f>
        <v>#REF!</v>
      </c>
      <c r="CV94" s="3" t="e">
        <f>#REF!</f>
        <v>#REF!</v>
      </c>
      <c r="CW94" s="3" t="e">
        <f>#REF!</f>
        <v>#REF!</v>
      </c>
      <c r="CX94" s="3" t="e">
        <f>#REF!</f>
        <v>#REF!</v>
      </c>
      <c r="CY94" s="3" t="e">
        <f>#REF!</f>
        <v>#REF!</v>
      </c>
      <c r="CZ94" s="1"/>
      <c r="DA94" s="2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</row>
    <row r="95" spans="1:105" s="1" customFormat="1" ht="24" customHeight="1">
      <c r="A95" s="31" t="s">
        <v>374</v>
      </c>
      <c r="B95" s="31" t="s">
        <v>64</v>
      </c>
      <c r="C95" s="31" t="s">
        <v>374</v>
      </c>
      <c r="D95" s="38" t="s">
        <v>496</v>
      </c>
      <c r="E95" s="39" t="s">
        <v>375</v>
      </c>
      <c r="F95" s="39"/>
      <c r="G95" s="39" t="s">
        <v>178</v>
      </c>
      <c r="H95" s="40" t="s">
        <v>55</v>
      </c>
      <c r="I95" s="41">
        <v>12159</v>
      </c>
      <c r="J95" s="41">
        <v>9812</v>
      </c>
      <c r="K95" s="42" t="s">
        <v>68</v>
      </c>
      <c r="L95" s="50" t="s">
        <v>376</v>
      </c>
      <c r="M95" s="51" t="s">
        <v>68</v>
      </c>
      <c r="N95" s="58">
        <v>518</v>
      </c>
      <c r="O95" s="59" t="s">
        <v>478</v>
      </c>
      <c r="P95" s="60" t="s">
        <v>68</v>
      </c>
      <c r="Q95" s="65" t="s">
        <v>57</v>
      </c>
      <c r="R95" s="38" t="s">
        <v>58</v>
      </c>
      <c r="S95" s="67" t="s">
        <v>59</v>
      </c>
      <c r="T95" s="71">
        <v>42104.575694444444</v>
      </c>
      <c r="U95" s="72" t="s">
        <v>60</v>
      </c>
      <c r="V95" s="73">
        <v>1</v>
      </c>
      <c r="W95" s="72" t="s">
        <v>61</v>
      </c>
      <c r="X95" s="73">
        <v>1</v>
      </c>
      <c r="Y95" s="78">
        <v>42104.575694444444</v>
      </c>
      <c r="Z95" s="79" t="s">
        <v>62</v>
      </c>
      <c r="AA95" s="80">
        <v>0</v>
      </c>
      <c r="AB95" s="50"/>
      <c r="AC95" s="50"/>
      <c r="AD95" s="50" t="s">
        <v>63</v>
      </c>
      <c r="AE95" s="50" t="s">
        <v>64</v>
      </c>
      <c r="AF95" s="85">
        <v>42104.575694444444</v>
      </c>
      <c r="AG95" s="86" t="s">
        <v>65</v>
      </c>
      <c r="AH95" s="87">
        <v>20</v>
      </c>
      <c r="AI95" s="88">
        <v>1</v>
      </c>
      <c r="AJ95" s="87">
        <v>20</v>
      </c>
      <c r="AK95" s="87">
        <v>20</v>
      </c>
      <c r="AL95" s="94" t="s">
        <v>66</v>
      </c>
      <c r="AM95" s="94" t="s">
        <v>67</v>
      </c>
      <c r="AN95" s="95" t="s">
        <v>68</v>
      </c>
      <c r="AO95" s="95"/>
      <c r="AP95" s="102"/>
      <c r="AQ95" s="97">
        <v>0</v>
      </c>
      <c r="AR95" s="98">
        <v>20</v>
      </c>
      <c r="AS95" s="105">
        <v>42162</v>
      </c>
      <c r="BV95" s="2"/>
      <c r="CP95" s="3">
        <f t="shared" si="2"/>
        <v>20</v>
      </c>
      <c r="CQ95" s="3" t="e">
        <f>IF(#REF!="","none",#REF!)</f>
        <v>#REF!</v>
      </c>
      <c r="CR95" s="3" t="e">
        <f>#REF!</f>
        <v>#REF!</v>
      </c>
      <c r="CS95" s="3" t="e">
        <f>#REF!</f>
        <v>#REF!</v>
      </c>
      <c r="CT95" s="3" t="e">
        <f>#REF!</f>
        <v>#REF!</v>
      </c>
      <c r="CU95" s="4" t="e">
        <f>#REF!</f>
        <v>#REF!</v>
      </c>
      <c r="CV95" s="3" t="e">
        <f>#REF!</f>
        <v>#REF!</v>
      </c>
      <c r="CW95" s="3" t="e">
        <f>#REF!</f>
        <v>#REF!</v>
      </c>
      <c r="CX95" s="3" t="e">
        <f>#REF!</f>
        <v>#REF!</v>
      </c>
      <c r="CY95" s="3" t="e">
        <f>#REF!</f>
        <v>#REF!</v>
      </c>
      <c r="DA95" s="2"/>
    </row>
    <row r="96" spans="1:234" s="1" customFormat="1" ht="24" customHeight="1">
      <c r="A96" s="31" t="s">
        <v>63</v>
      </c>
      <c r="B96" s="31" t="s">
        <v>64</v>
      </c>
      <c r="C96" s="31" t="s">
        <v>63</v>
      </c>
      <c r="D96" s="38" t="s">
        <v>496</v>
      </c>
      <c r="E96" s="39" t="s">
        <v>375</v>
      </c>
      <c r="F96" s="39"/>
      <c r="G96" s="39" t="s">
        <v>178</v>
      </c>
      <c r="H96" s="40" t="s">
        <v>55</v>
      </c>
      <c r="I96" s="41">
        <v>12159</v>
      </c>
      <c r="J96" s="41">
        <v>9812</v>
      </c>
      <c r="K96" s="42" t="s">
        <v>68</v>
      </c>
      <c r="L96" s="50" t="s">
        <v>355</v>
      </c>
      <c r="M96" s="51" t="s">
        <v>68</v>
      </c>
      <c r="N96" s="58">
        <v>518</v>
      </c>
      <c r="O96" s="59" t="s">
        <v>478</v>
      </c>
      <c r="P96" s="60" t="s">
        <v>68</v>
      </c>
      <c r="Q96" s="65" t="s">
        <v>57</v>
      </c>
      <c r="R96" s="38" t="s">
        <v>58</v>
      </c>
      <c r="S96" s="67" t="s">
        <v>59</v>
      </c>
      <c r="T96" s="71">
        <v>42104.575694444444</v>
      </c>
      <c r="U96" s="72" t="s">
        <v>60</v>
      </c>
      <c r="V96" s="73">
        <v>1</v>
      </c>
      <c r="W96" s="72" t="s">
        <v>61</v>
      </c>
      <c r="X96" s="73">
        <v>1</v>
      </c>
      <c r="Y96" s="78">
        <v>42104.575694444444</v>
      </c>
      <c r="Z96" s="79" t="s">
        <v>62</v>
      </c>
      <c r="AA96" s="80">
        <v>1000</v>
      </c>
      <c r="AB96" s="50"/>
      <c r="AC96" s="50"/>
      <c r="AD96" s="50"/>
      <c r="AE96" s="50"/>
      <c r="AF96" s="85">
        <v>42104.575694444444</v>
      </c>
      <c r="AG96" s="86" t="s">
        <v>65</v>
      </c>
      <c r="AH96" s="87">
        <v>20</v>
      </c>
      <c r="AI96" s="88">
        <v>1</v>
      </c>
      <c r="AJ96" s="87">
        <v>20</v>
      </c>
      <c r="AK96" s="87">
        <v>20</v>
      </c>
      <c r="AL96" s="94" t="s">
        <v>66</v>
      </c>
      <c r="AM96" s="94" t="s">
        <v>67</v>
      </c>
      <c r="AN96" s="95" t="s">
        <v>68</v>
      </c>
      <c r="AO96" s="95" t="s">
        <v>68</v>
      </c>
      <c r="AP96" s="102"/>
      <c r="AQ96" s="97">
        <v>2810</v>
      </c>
      <c r="AR96" s="98">
        <v>20</v>
      </c>
      <c r="AS96" s="105">
        <v>42162</v>
      </c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7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8">
        <f t="shared" si="2"/>
        <v>20</v>
      </c>
      <c r="CQ96" s="18" t="e">
        <f>IF(#REF!="","none",#REF!)</f>
        <v>#REF!</v>
      </c>
      <c r="CR96" s="18" t="e">
        <f>#REF!</f>
        <v>#REF!</v>
      </c>
      <c r="CS96" s="18" t="e">
        <f>#REF!</f>
        <v>#REF!</v>
      </c>
      <c r="CT96" s="18" t="e">
        <f>#REF!</f>
        <v>#REF!</v>
      </c>
      <c r="CU96" s="19" t="e">
        <f>#REF!</f>
        <v>#REF!</v>
      </c>
      <c r="CV96" s="18" t="e">
        <f>#REF!</f>
        <v>#REF!</v>
      </c>
      <c r="CW96" s="18" t="e">
        <f>#REF!</f>
        <v>#REF!</v>
      </c>
      <c r="CX96" s="18" t="e">
        <f>#REF!</f>
        <v>#REF!</v>
      </c>
      <c r="CY96" s="18" t="e">
        <f>#REF!</f>
        <v>#REF!</v>
      </c>
      <c r="CZ96" s="16"/>
      <c r="DA96" s="17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</row>
    <row r="97" spans="1:234" s="1" customFormat="1" ht="24" customHeight="1">
      <c r="A97" s="31" t="s">
        <v>377</v>
      </c>
      <c r="B97" s="31" t="s">
        <v>378</v>
      </c>
      <c r="C97" s="31" t="s">
        <v>377</v>
      </c>
      <c r="D97" s="38" t="s">
        <v>496</v>
      </c>
      <c r="E97" s="39" t="s">
        <v>188</v>
      </c>
      <c r="F97" s="39"/>
      <c r="G97" s="39" t="s">
        <v>189</v>
      </c>
      <c r="H97" s="40" t="s">
        <v>55</v>
      </c>
      <c r="I97" s="41">
        <v>12203</v>
      </c>
      <c r="J97" s="41">
        <v>3627</v>
      </c>
      <c r="K97" s="42" t="s">
        <v>68</v>
      </c>
      <c r="L97" s="50" t="s">
        <v>190</v>
      </c>
      <c r="M97" s="51" t="s">
        <v>68</v>
      </c>
      <c r="N97" s="58">
        <v>518</v>
      </c>
      <c r="O97" s="59" t="s">
        <v>479</v>
      </c>
      <c r="P97" s="60" t="s">
        <v>68</v>
      </c>
      <c r="Q97" s="65" t="s">
        <v>57</v>
      </c>
      <c r="R97" s="38" t="s">
        <v>58</v>
      </c>
      <c r="S97" s="67" t="s">
        <v>59</v>
      </c>
      <c r="T97" s="71">
        <v>42156.79027777778</v>
      </c>
      <c r="U97" s="72" t="s">
        <v>60</v>
      </c>
      <c r="V97" s="73">
        <v>1</v>
      </c>
      <c r="W97" s="72" t="s">
        <v>61</v>
      </c>
      <c r="X97" s="73">
        <v>1</v>
      </c>
      <c r="Y97" s="78">
        <v>42156.79027777778</v>
      </c>
      <c r="Z97" s="79" t="s">
        <v>62</v>
      </c>
      <c r="AA97" s="80">
        <v>0</v>
      </c>
      <c r="AB97" s="50"/>
      <c r="AC97" s="50"/>
      <c r="AD97" s="50" t="s">
        <v>191</v>
      </c>
      <c r="AE97" s="50" t="s">
        <v>128</v>
      </c>
      <c r="AF97" s="85">
        <v>42156.79027777778</v>
      </c>
      <c r="AG97" s="86" t="s">
        <v>65</v>
      </c>
      <c r="AH97" s="87">
        <v>20</v>
      </c>
      <c r="AI97" s="88">
        <v>1</v>
      </c>
      <c r="AJ97" s="87">
        <v>20</v>
      </c>
      <c r="AK97" s="87">
        <v>20</v>
      </c>
      <c r="AL97" s="94" t="s">
        <v>192</v>
      </c>
      <c r="AM97" s="94" t="s">
        <v>67</v>
      </c>
      <c r="AN97" s="95"/>
      <c r="AO97" s="95"/>
      <c r="AP97" s="102"/>
      <c r="AQ97" s="97">
        <v>0</v>
      </c>
      <c r="AR97" s="98">
        <v>20</v>
      </c>
      <c r="AS97" s="105">
        <v>42162</v>
      </c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7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8">
        <f t="shared" si="2"/>
        <v>20</v>
      </c>
      <c r="CQ97" s="18" t="e">
        <f>IF(#REF!="","none",#REF!)</f>
        <v>#REF!</v>
      </c>
      <c r="CR97" s="18" t="e">
        <f>#REF!</f>
        <v>#REF!</v>
      </c>
      <c r="CS97" s="18" t="e">
        <f>#REF!</f>
        <v>#REF!</v>
      </c>
      <c r="CT97" s="18" t="e">
        <f>#REF!</f>
        <v>#REF!</v>
      </c>
      <c r="CU97" s="19" t="e">
        <f>#REF!</f>
        <v>#REF!</v>
      </c>
      <c r="CV97" s="18" t="e">
        <f>#REF!</f>
        <v>#REF!</v>
      </c>
      <c r="CW97" s="18" t="e">
        <f>#REF!</f>
        <v>#REF!</v>
      </c>
      <c r="CX97" s="18" t="e">
        <f>#REF!</f>
        <v>#REF!</v>
      </c>
      <c r="CY97" s="18" t="e">
        <f>#REF!</f>
        <v>#REF!</v>
      </c>
      <c r="CZ97" s="16"/>
      <c r="DA97" s="17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</row>
    <row r="98" spans="1:105" s="7" customFormat="1" ht="24" customHeight="1">
      <c r="A98" s="31" t="s">
        <v>379</v>
      </c>
      <c r="B98" s="31" t="s">
        <v>380</v>
      </c>
      <c r="C98" s="31" t="s">
        <v>379</v>
      </c>
      <c r="D98" s="38" t="s">
        <v>496</v>
      </c>
      <c r="E98" s="39" t="s">
        <v>265</v>
      </c>
      <c r="F98" s="39"/>
      <c r="G98" s="39" t="s">
        <v>178</v>
      </c>
      <c r="H98" s="40" t="s">
        <v>55</v>
      </c>
      <c r="I98" s="41">
        <v>12159</v>
      </c>
      <c r="J98" s="41">
        <v>9807</v>
      </c>
      <c r="K98" s="42" t="s">
        <v>68</v>
      </c>
      <c r="L98" s="50" t="s">
        <v>266</v>
      </c>
      <c r="M98" s="51" t="s">
        <v>68</v>
      </c>
      <c r="N98" s="58">
        <v>518</v>
      </c>
      <c r="O98" s="59" t="s">
        <v>458</v>
      </c>
      <c r="P98" s="60" t="s">
        <v>68</v>
      </c>
      <c r="Q98" s="65" t="s">
        <v>57</v>
      </c>
      <c r="R98" s="38" t="s">
        <v>58</v>
      </c>
      <c r="S98" s="67" t="s">
        <v>59</v>
      </c>
      <c r="T98" s="71">
        <v>42153.65416666667</v>
      </c>
      <c r="U98" s="72" t="s">
        <v>60</v>
      </c>
      <c r="V98" s="73">
        <v>1</v>
      </c>
      <c r="W98" s="72" t="s">
        <v>61</v>
      </c>
      <c r="X98" s="73">
        <v>1</v>
      </c>
      <c r="Y98" s="78">
        <v>42153.65416666667</v>
      </c>
      <c r="Z98" s="79" t="s">
        <v>62</v>
      </c>
      <c r="AA98" s="80">
        <v>0</v>
      </c>
      <c r="AB98" s="50"/>
      <c r="AC98" s="50"/>
      <c r="AD98" s="50" t="s">
        <v>63</v>
      </c>
      <c r="AE98" s="50" t="s">
        <v>64</v>
      </c>
      <c r="AF98" s="85">
        <v>42153.65416666667</v>
      </c>
      <c r="AG98" s="86" t="s">
        <v>65</v>
      </c>
      <c r="AH98" s="87">
        <v>20</v>
      </c>
      <c r="AI98" s="88">
        <v>1</v>
      </c>
      <c r="AJ98" s="87">
        <v>20</v>
      </c>
      <c r="AK98" s="87">
        <v>20</v>
      </c>
      <c r="AL98" s="94" t="s">
        <v>66</v>
      </c>
      <c r="AM98" s="94" t="s">
        <v>67</v>
      </c>
      <c r="AN98" s="95"/>
      <c r="AO98" s="95"/>
      <c r="AP98" s="102"/>
      <c r="AQ98" s="97">
        <v>0</v>
      </c>
      <c r="AR98" s="98">
        <v>20</v>
      </c>
      <c r="AS98" s="105">
        <v>42162</v>
      </c>
      <c r="BV98" s="13"/>
      <c r="CP98" s="8">
        <f aca="true" t="shared" si="3" ref="CP98:CP117">IF(ISNUMBER(AH98),AH98,"none")</f>
        <v>20</v>
      </c>
      <c r="CQ98" s="8" t="e">
        <f>IF(#REF!="","none",#REF!)</f>
        <v>#REF!</v>
      </c>
      <c r="CR98" s="8" t="e">
        <f>#REF!</f>
        <v>#REF!</v>
      </c>
      <c r="CS98" s="8" t="e">
        <f>#REF!</f>
        <v>#REF!</v>
      </c>
      <c r="CT98" s="8" t="e">
        <f>#REF!</f>
        <v>#REF!</v>
      </c>
      <c r="CU98" s="10" t="e">
        <f>#REF!</f>
        <v>#REF!</v>
      </c>
      <c r="CV98" s="8" t="e">
        <f>#REF!</f>
        <v>#REF!</v>
      </c>
      <c r="CW98" s="8" t="e">
        <f>#REF!</f>
        <v>#REF!</v>
      </c>
      <c r="CX98" s="8" t="e">
        <f>#REF!</f>
        <v>#REF!</v>
      </c>
      <c r="CY98" s="8" t="e">
        <f>#REF!</f>
        <v>#REF!</v>
      </c>
      <c r="DA98" s="13"/>
    </row>
    <row r="99" spans="1:234" s="7" customFormat="1" ht="24" customHeight="1">
      <c r="A99" s="31" t="s">
        <v>381</v>
      </c>
      <c r="B99" s="31" t="s">
        <v>273</v>
      </c>
      <c r="C99" s="31" t="s">
        <v>381</v>
      </c>
      <c r="D99" s="38" t="s">
        <v>496</v>
      </c>
      <c r="E99" s="39" t="s">
        <v>382</v>
      </c>
      <c r="F99" s="39"/>
      <c r="G99" s="39" t="s">
        <v>383</v>
      </c>
      <c r="H99" s="40" t="s">
        <v>55</v>
      </c>
      <c r="I99" s="41">
        <v>12186</v>
      </c>
      <c r="J99" s="41">
        <v>9723</v>
      </c>
      <c r="K99" s="42" t="s">
        <v>68</v>
      </c>
      <c r="L99" s="50" t="s">
        <v>384</v>
      </c>
      <c r="M99" s="51" t="s">
        <v>68</v>
      </c>
      <c r="N99" s="58">
        <v>518</v>
      </c>
      <c r="O99" s="59" t="s">
        <v>480</v>
      </c>
      <c r="P99" s="60" t="s">
        <v>68</v>
      </c>
      <c r="Q99" s="65" t="s">
        <v>57</v>
      </c>
      <c r="R99" s="38" t="s">
        <v>58</v>
      </c>
      <c r="S99" s="67" t="s">
        <v>59</v>
      </c>
      <c r="T99" s="71">
        <v>42059.65347222222</v>
      </c>
      <c r="U99" s="72" t="s">
        <v>60</v>
      </c>
      <c r="V99" s="73">
        <v>1</v>
      </c>
      <c r="W99" s="72" t="s">
        <v>61</v>
      </c>
      <c r="X99" s="73">
        <v>1</v>
      </c>
      <c r="Y99" s="78">
        <v>42059.65347222222</v>
      </c>
      <c r="Z99" s="79" t="s">
        <v>62</v>
      </c>
      <c r="AA99" s="80">
        <v>0</v>
      </c>
      <c r="AB99" s="50"/>
      <c r="AC99" s="50"/>
      <c r="AD99" s="50" t="s">
        <v>272</v>
      </c>
      <c r="AE99" s="50" t="s">
        <v>273</v>
      </c>
      <c r="AF99" s="85">
        <v>42059.65347222222</v>
      </c>
      <c r="AG99" s="86" t="s">
        <v>142</v>
      </c>
      <c r="AH99" s="87">
        <v>5</v>
      </c>
      <c r="AI99" s="88">
        <v>1</v>
      </c>
      <c r="AJ99" s="87">
        <v>5</v>
      </c>
      <c r="AK99" s="87">
        <v>5</v>
      </c>
      <c r="AL99" s="94" t="s">
        <v>180</v>
      </c>
      <c r="AM99" s="94" t="s">
        <v>67</v>
      </c>
      <c r="AN99" s="95"/>
      <c r="AO99" s="95"/>
      <c r="AP99" s="100"/>
      <c r="AQ99" s="97">
        <v>0</v>
      </c>
      <c r="AR99" s="98">
        <v>5</v>
      </c>
      <c r="AS99" s="105">
        <v>42162</v>
      </c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2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3">
        <f t="shared" si="3"/>
        <v>5</v>
      </c>
      <c r="CQ99" s="3" t="e">
        <f>IF(#REF!="","none",#REF!)</f>
        <v>#REF!</v>
      </c>
      <c r="CR99" s="3" t="e">
        <f>#REF!</f>
        <v>#REF!</v>
      </c>
      <c r="CS99" s="3" t="e">
        <f>#REF!</f>
        <v>#REF!</v>
      </c>
      <c r="CT99" s="3" t="e">
        <f>#REF!</f>
        <v>#REF!</v>
      </c>
      <c r="CU99" s="4" t="e">
        <f>#REF!</f>
        <v>#REF!</v>
      </c>
      <c r="CV99" s="3" t="e">
        <f>#REF!</f>
        <v>#REF!</v>
      </c>
      <c r="CW99" s="3" t="e">
        <f>#REF!</f>
        <v>#REF!</v>
      </c>
      <c r="CX99" s="3" t="e">
        <f>#REF!</f>
        <v>#REF!</v>
      </c>
      <c r="CY99" s="3" t="e">
        <f>#REF!</f>
        <v>#REF!</v>
      </c>
      <c r="CZ99" s="1"/>
      <c r="DA99" s="2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</row>
    <row r="100" spans="1:234" s="7" customFormat="1" ht="24" customHeight="1">
      <c r="A100" s="31" t="s">
        <v>272</v>
      </c>
      <c r="B100" s="31" t="s">
        <v>273</v>
      </c>
      <c r="C100" s="31" t="s">
        <v>272</v>
      </c>
      <c r="D100" s="38" t="s">
        <v>496</v>
      </c>
      <c r="E100" s="39" t="s">
        <v>382</v>
      </c>
      <c r="F100" s="39"/>
      <c r="G100" s="39" t="s">
        <v>383</v>
      </c>
      <c r="H100" s="40" t="s">
        <v>55</v>
      </c>
      <c r="I100" s="41">
        <v>12186</v>
      </c>
      <c r="J100" s="41">
        <v>9723</v>
      </c>
      <c r="K100" s="42" t="s">
        <v>68</v>
      </c>
      <c r="L100" s="50" t="s">
        <v>384</v>
      </c>
      <c r="M100" s="51" t="s">
        <v>68</v>
      </c>
      <c r="N100" s="58">
        <v>518</v>
      </c>
      <c r="O100" s="59" t="s">
        <v>480</v>
      </c>
      <c r="P100" s="60" t="s">
        <v>68</v>
      </c>
      <c r="Q100" s="65" t="s">
        <v>57</v>
      </c>
      <c r="R100" s="38" t="s">
        <v>58</v>
      </c>
      <c r="S100" s="67" t="s">
        <v>59</v>
      </c>
      <c r="T100" s="71">
        <v>42059.65347222222</v>
      </c>
      <c r="U100" s="72" t="s">
        <v>60</v>
      </c>
      <c r="V100" s="73">
        <v>1</v>
      </c>
      <c r="W100" s="72" t="s">
        <v>61</v>
      </c>
      <c r="X100" s="73">
        <v>1</v>
      </c>
      <c r="Y100" s="78">
        <v>42059.65347222222</v>
      </c>
      <c r="Z100" s="79" t="s">
        <v>62</v>
      </c>
      <c r="AA100" s="80">
        <v>0</v>
      </c>
      <c r="AB100" s="50"/>
      <c r="AC100" s="50"/>
      <c r="AD100" s="50"/>
      <c r="AE100" s="50"/>
      <c r="AF100" s="85">
        <v>42059.65347222222</v>
      </c>
      <c r="AG100" s="86" t="s">
        <v>65</v>
      </c>
      <c r="AH100" s="87">
        <v>20</v>
      </c>
      <c r="AI100" s="88">
        <v>1</v>
      </c>
      <c r="AJ100" s="87">
        <v>20</v>
      </c>
      <c r="AK100" s="87">
        <v>20</v>
      </c>
      <c r="AL100" s="94" t="s">
        <v>180</v>
      </c>
      <c r="AM100" s="94" t="s">
        <v>67</v>
      </c>
      <c r="AN100" s="95"/>
      <c r="AO100" s="95" t="s">
        <v>68</v>
      </c>
      <c r="AP100" s="100"/>
      <c r="AQ100" s="97">
        <v>890</v>
      </c>
      <c r="AR100" s="98">
        <v>20</v>
      </c>
      <c r="AS100" s="105">
        <v>42162</v>
      </c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2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3">
        <f t="shared" si="3"/>
        <v>20</v>
      </c>
      <c r="CQ100" s="3" t="e">
        <f>IF(#REF!="","none",#REF!)</f>
        <v>#REF!</v>
      </c>
      <c r="CR100" s="3" t="e">
        <f>#REF!</f>
        <v>#REF!</v>
      </c>
      <c r="CS100" s="3" t="e">
        <f>#REF!</f>
        <v>#REF!</v>
      </c>
      <c r="CT100" s="3" t="e">
        <f>#REF!</f>
        <v>#REF!</v>
      </c>
      <c r="CU100" s="4" t="e">
        <f>#REF!</f>
        <v>#REF!</v>
      </c>
      <c r="CV100" s="3" t="e">
        <f>#REF!</f>
        <v>#REF!</v>
      </c>
      <c r="CW100" s="3" t="e">
        <f>#REF!</f>
        <v>#REF!</v>
      </c>
      <c r="CX100" s="3" t="e">
        <f>#REF!</f>
        <v>#REF!</v>
      </c>
      <c r="CY100" s="3" t="e">
        <f>#REF!</f>
        <v>#REF!</v>
      </c>
      <c r="CZ100" s="1"/>
      <c r="DA100" s="2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</row>
    <row r="101" spans="1:234" s="7" customFormat="1" ht="24" customHeight="1">
      <c r="A101" s="31" t="s">
        <v>385</v>
      </c>
      <c r="B101" s="31" t="s">
        <v>273</v>
      </c>
      <c r="C101" s="31" t="s">
        <v>385</v>
      </c>
      <c r="D101" s="38" t="s">
        <v>496</v>
      </c>
      <c r="E101" s="39" t="s">
        <v>382</v>
      </c>
      <c r="F101" s="39"/>
      <c r="G101" s="39" t="s">
        <v>383</v>
      </c>
      <c r="H101" s="40" t="s">
        <v>55</v>
      </c>
      <c r="I101" s="41">
        <v>12186</v>
      </c>
      <c r="J101" s="41">
        <v>9723</v>
      </c>
      <c r="K101" s="42" t="s">
        <v>68</v>
      </c>
      <c r="L101" s="50" t="s">
        <v>386</v>
      </c>
      <c r="M101" s="51" t="s">
        <v>68</v>
      </c>
      <c r="N101" s="58">
        <v>518</v>
      </c>
      <c r="O101" s="59" t="s">
        <v>480</v>
      </c>
      <c r="P101" s="60" t="s">
        <v>68</v>
      </c>
      <c r="Q101" s="65" t="s">
        <v>57</v>
      </c>
      <c r="R101" s="38" t="s">
        <v>58</v>
      </c>
      <c r="S101" s="67" t="s">
        <v>59</v>
      </c>
      <c r="T101" s="71">
        <v>42059.65347222222</v>
      </c>
      <c r="U101" s="72" t="s">
        <v>60</v>
      </c>
      <c r="V101" s="73">
        <v>1</v>
      </c>
      <c r="W101" s="72" t="s">
        <v>61</v>
      </c>
      <c r="X101" s="73">
        <v>1</v>
      </c>
      <c r="Y101" s="78">
        <v>42059.65347222222</v>
      </c>
      <c r="Z101" s="79" t="s">
        <v>62</v>
      </c>
      <c r="AA101" s="80">
        <v>0</v>
      </c>
      <c r="AB101" s="50"/>
      <c r="AC101" s="50"/>
      <c r="AD101" s="50" t="s">
        <v>272</v>
      </c>
      <c r="AE101" s="50" t="s">
        <v>273</v>
      </c>
      <c r="AF101" s="85">
        <v>42059.65347222222</v>
      </c>
      <c r="AG101" s="86" t="s">
        <v>65</v>
      </c>
      <c r="AH101" s="87">
        <v>20</v>
      </c>
      <c r="AI101" s="88">
        <v>1</v>
      </c>
      <c r="AJ101" s="87">
        <v>20</v>
      </c>
      <c r="AK101" s="87">
        <v>20</v>
      </c>
      <c r="AL101" s="94" t="s">
        <v>180</v>
      </c>
      <c r="AM101" s="94" t="s">
        <v>67</v>
      </c>
      <c r="AN101" s="95"/>
      <c r="AO101" s="95"/>
      <c r="AP101" s="102"/>
      <c r="AQ101" s="97">
        <v>0</v>
      </c>
      <c r="AR101" s="98">
        <v>20</v>
      </c>
      <c r="AS101" s="105">
        <v>42162</v>
      </c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2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3">
        <f t="shared" si="3"/>
        <v>20</v>
      </c>
      <c r="CQ101" s="3" t="e">
        <f>IF(#REF!="","none",#REF!)</f>
        <v>#REF!</v>
      </c>
      <c r="CR101" s="3" t="e">
        <f>#REF!</f>
        <v>#REF!</v>
      </c>
      <c r="CS101" s="3" t="e">
        <f>#REF!</f>
        <v>#REF!</v>
      </c>
      <c r="CT101" s="3" t="e">
        <f>#REF!</f>
        <v>#REF!</v>
      </c>
      <c r="CU101" s="4" t="e">
        <f>#REF!</f>
        <v>#REF!</v>
      </c>
      <c r="CV101" s="3" t="e">
        <f>#REF!</f>
        <v>#REF!</v>
      </c>
      <c r="CW101" s="3" t="e">
        <f>#REF!</f>
        <v>#REF!</v>
      </c>
      <c r="CX101" s="3" t="e">
        <f>#REF!</f>
        <v>#REF!</v>
      </c>
      <c r="CY101" s="3" t="e">
        <f>#REF!</f>
        <v>#REF!</v>
      </c>
      <c r="CZ101" s="1"/>
      <c r="DA101" s="2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</row>
    <row r="102" spans="1:105" s="7" customFormat="1" ht="24" customHeight="1">
      <c r="A102" s="31" t="s">
        <v>387</v>
      </c>
      <c r="B102" s="31" t="s">
        <v>273</v>
      </c>
      <c r="C102" s="31" t="s">
        <v>387</v>
      </c>
      <c r="D102" s="38" t="s">
        <v>496</v>
      </c>
      <c r="E102" s="39" t="s">
        <v>382</v>
      </c>
      <c r="F102" s="39"/>
      <c r="G102" s="39" t="s">
        <v>383</v>
      </c>
      <c r="H102" s="40" t="s">
        <v>55</v>
      </c>
      <c r="I102" s="41">
        <v>12186</v>
      </c>
      <c r="J102" s="41">
        <v>9723</v>
      </c>
      <c r="K102" s="42" t="s">
        <v>68</v>
      </c>
      <c r="L102" s="50" t="s">
        <v>384</v>
      </c>
      <c r="M102" s="51" t="s">
        <v>68</v>
      </c>
      <c r="N102" s="58">
        <v>518</v>
      </c>
      <c r="O102" s="59" t="s">
        <v>480</v>
      </c>
      <c r="P102" s="60" t="s">
        <v>68</v>
      </c>
      <c r="Q102" s="65" t="s">
        <v>57</v>
      </c>
      <c r="R102" s="38" t="s">
        <v>58</v>
      </c>
      <c r="S102" s="67" t="s">
        <v>59</v>
      </c>
      <c r="T102" s="71">
        <v>42059.65347222222</v>
      </c>
      <c r="U102" s="72" t="s">
        <v>60</v>
      </c>
      <c r="V102" s="73">
        <v>1</v>
      </c>
      <c r="W102" s="72" t="s">
        <v>61</v>
      </c>
      <c r="X102" s="73">
        <v>1</v>
      </c>
      <c r="Y102" s="78">
        <v>42059.65347222222</v>
      </c>
      <c r="Z102" s="79" t="s">
        <v>62</v>
      </c>
      <c r="AA102" s="80">
        <v>0</v>
      </c>
      <c r="AB102" s="50"/>
      <c r="AC102" s="50"/>
      <c r="AD102" s="50" t="s">
        <v>272</v>
      </c>
      <c r="AE102" s="50" t="s">
        <v>273</v>
      </c>
      <c r="AF102" s="85">
        <v>42059.65347222222</v>
      </c>
      <c r="AG102" s="86" t="s">
        <v>142</v>
      </c>
      <c r="AH102" s="87">
        <v>5</v>
      </c>
      <c r="AI102" s="88">
        <v>1</v>
      </c>
      <c r="AJ102" s="87">
        <v>5</v>
      </c>
      <c r="AK102" s="87">
        <v>5</v>
      </c>
      <c r="AL102" s="94" t="s">
        <v>180</v>
      </c>
      <c r="AM102" s="94" t="s">
        <v>67</v>
      </c>
      <c r="AN102" s="95"/>
      <c r="AO102" s="95"/>
      <c r="AP102" s="102"/>
      <c r="AQ102" s="97">
        <v>0</v>
      </c>
      <c r="AR102" s="98">
        <v>5</v>
      </c>
      <c r="AS102" s="105">
        <v>42162</v>
      </c>
      <c r="BV102" s="13"/>
      <c r="CP102" s="8">
        <f t="shared" si="3"/>
        <v>5</v>
      </c>
      <c r="CQ102" s="8" t="e">
        <f>IF(#REF!="","none",#REF!)</f>
        <v>#REF!</v>
      </c>
      <c r="CR102" s="8" t="e">
        <f>#REF!</f>
        <v>#REF!</v>
      </c>
      <c r="CS102" s="8" t="e">
        <f>#REF!</f>
        <v>#REF!</v>
      </c>
      <c r="CT102" s="8" t="e">
        <f>#REF!</f>
        <v>#REF!</v>
      </c>
      <c r="CU102" s="10" t="e">
        <f>#REF!</f>
        <v>#REF!</v>
      </c>
      <c r="CV102" s="8" t="e">
        <f>#REF!</f>
        <v>#REF!</v>
      </c>
      <c r="CW102" s="8" t="e">
        <f>#REF!</f>
        <v>#REF!</v>
      </c>
      <c r="CX102" s="8" t="e">
        <f>#REF!</f>
        <v>#REF!</v>
      </c>
      <c r="CY102" s="8" t="e">
        <f>#REF!</f>
        <v>#REF!</v>
      </c>
      <c r="DA102" s="13"/>
    </row>
    <row r="103" spans="1:105" s="7" customFormat="1" ht="24" customHeight="1">
      <c r="A103" s="31" t="s">
        <v>205</v>
      </c>
      <c r="B103" s="31" t="s">
        <v>388</v>
      </c>
      <c r="C103" s="31" t="s">
        <v>205</v>
      </c>
      <c r="D103" s="38" t="s">
        <v>496</v>
      </c>
      <c r="E103" s="39" t="s">
        <v>389</v>
      </c>
      <c r="F103" s="39"/>
      <c r="G103" s="39" t="s">
        <v>126</v>
      </c>
      <c r="H103" s="40" t="s">
        <v>55</v>
      </c>
      <c r="I103" s="41">
        <v>12211</v>
      </c>
      <c r="J103" s="41">
        <v>2031</v>
      </c>
      <c r="K103" s="42" t="s">
        <v>68</v>
      </c>
      <c r="L103" s="50" t="s">
        <v>390</v>
      </c>
      <c r="M103" s="51" t="s">
        <v>68</v>
      </c>
      <c r="N103" s="58">
        <v>518</v>
      </c>
      <c r="O103" s="59" t="s">
        <v>481</v>
      </c>
      <c r="P103" s="60" t="s">
        <v>68</v>
      </c>
      <c r="Q103" s="65" t="s">
        <v>57</v>
      </c>
      <c r="R103" s="38" t="s">
        <v>58</v>
      </c>
      <c r="S103" s="67" t="s">
        <v>59</v>
      </c>
      <c r="T103" s="71">
        <v>42157.895833333336</v>
      </c>
      <c r="U103" s="72" t="s">
        <v>60</v>
      </c>
      <c r="V103" s="73">
        <v>1</v>
      </c>
      <c r="W103" s="72" t="s">
        <v>61</v>
      </c>
      <c r="X103" s="73">
        <v>1</v>
      </c>
      <c r="Y103" s="78">
        <v>42157.895833333336</v>
      </c>
      <c r="Z103" s="79" t="s">
        <v>62</v>
      </c>
      <c r="AA103" s="80">
        <v>0</v>
      </c>
      <c r="AB103" s="50"/>
      <c r="AC103" s="50"/>
      <c r="AD103" s="50"/>
      <c r="AE103" s="50"/>
      <c r="AF103" s="85">
        <v>42157.895833333336</v>
      </c>
      <c r="AG103" s="86" t="s">
        <v>65</v>
      </c>
      <c r="AH103" s="87">
        <v>20</v>
      </c>
      <c r="AI103" s="88">
        <v>1</v>
      </c>
      <c r="AJ103" s="87">
        <v>20</v>
      </c>
      <c r="AK103" s="87">
        <v>20</v>
      </c>
      <c r="AL103" s="94"/>
      <c r="AM103" s="94" t="s">
        <v>67</v>
      </c>
      <c r="AN103" s="95"/>
      <c r="AO103" s="95" t="s">
        <v>68</v>
      </c>
      <c r="AP103" s="102"/>
      <c r="AQ103" s="97">
        <v>250</v>
      </c>
      <c r="AR103" s="98">
        <v>20</v>
      </c>
      <c r="AS103" s="105">
        <v>42162</v>
      </c>
      <c r="BV103" s="13"/>
      <c r="CP103" s="8">
        <f t="shared" si="3"/>
        <v>20</v>
      </c>
      <c r="CQ103" s="8" t="e">
        <f>IF(#REF!="","none",#REF!)</f>
        <v>#REF!</v>
      </c>
      <c r="CR103" s="8" t="e">
        <f>#REF!</f>
        <v>#REF!</v>
      </c>
      <c r="CS103" s="8" t="e">
        <f>#REF!</f>
        <v>#REF!</v>
      </c>
      <c r="CT103" s="8" t="e">
        <f>#REF!</f>
        <v>#REF!</v>
      </c>
      <c r="CU103" s="10" t="e">
        <f>#REF!</f>
        <v>#REF!</v>
      </c>
      <c r="CV103" s="8" t="e">
        <f>#REF!</f>
        <v>#REF!</v>
      </c>
      <c r="CW103" s="8" t="e">
        <f>#REF!</f>
        <v>#REF!</v>
      </c>
      <c r="CX103" s="8" t="e">
        <f>#REF!</f>
        <v>#REF!</v>
      </c>
      <c r="CY103" s="8" t="e">
        <f>#REF!</f>
        <v>#REF!</v>
      </c>
      <c r="DA103" s="13"/>
    </row>
    <row r="104" spans="1:234" s="16" customFormat="1" ht="24" customHeight="1">
      <c r="A104" s="31" t="s">
        <v>391</v>
      </c>
      <c r="B104" s="31" t="s">
        <v>392</v>
      </c>
      <c r="C104" s="31" t="s">
        <v>391</v>
      </c>
      <c r="D104" s="38" t="s">
        <v>496</v>
      </c>
      <c r="E104" s="39" t="s">
        <v>393</v>
      </c>
      <c r="F104" s="39"/>
      <c r="G104" s="39" t="s">
        <v>394</v>
      </c>
      <c r="H104" s="40" t="s">
        <v>55</v>
      </c>
      <c r="I104" s="41">
        <v>12154</v>
      </c>
      <c r="J104" s="41">
        <v>3414</v>
      </c>
      <c r="K104" s="42" t="s">
        <v>68</v>
      </c>
      <c r="L104" s="50" t="s">
        <v>395</v>
      </c>
      <c r="M104" s="51" t="s">
        <v>68</v>
      </c>
      <c r="N104" s="58">
        <v>518</v>
      </c>
      <c r="O104" s="59" t="s">
        <v>482</v>
      </c>
      <c r="P104" s="60" t="s">
        <v>68</v>
      </c>
      <c r="Q104" s="65" t="s">
        <v>57</v>
      </c>
      <c r="R104" s="38" t="s">
        <v>58</v>
      </c>
      <c r="S104" s="67" t="s">
        <v>59</v>
      </c>
      <c r="T104" s="71">
        <v>42159.9</v>
      </c>
      <c r="U104" s="72" t="s">
        <v>60</v>
      </c>
      <c r="V104" s="73">
        <v>1</v>
      </c>
      <c r="W104" s="72" t="s">
        <v>61</v>
      </c>
      <c r="X104" s="73">
        <v>1</v>
      </c>
      <c r="Y104" s="78">
        <v>42159.9</v>
      </c>
      <c r="Z104" s="79" t="s">
        <v>62</v>
      </c>
      <c r="AA104" s="80">
        <v>0</v>
      </c>
      <c r="AB104" s="50" t="s">
        <v>83</v>
      </c>
      <c r="AC104" s="50" t="s">
        <v>84</v>
      </c>
      <c r="AD104" s="50"/>
      <c r="AE104" s="50"/>
      <c r="AF104" s="85">
        <v>42159.9</v>
      </c>
      <c r="AG104" s="86" t="s">
        <v>65</v>
      </c>
      <c r="AH104" s="87">
        <v>20</v>
      </c>
      <c r="AI104" s="88">
        <v>1</v>
      </c>
      <c r="AJ104" s="87">
        <v>20</v>
      </c>
      <c r="AK104" s="87">
        <v>20</v>
      </c>
      <c r="AL104" s="94" t="s">
        <v>85</v>
      </c>
      <c r="AM104" s="94" t="s">
        <v>136</v>
      </c>
      <c r="AN104" s="95"/>
      <c r="AO104" s="95"/>
      <c r="AP104" s="100"/>
      <c r="AQ104" s="97">
        <v>0</v>
      </c>
      <c r="AR104" s="98">
        <v>20</v>
      </c>
      <c r="AS104" s="105">
        <v>42162</v>
      </c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2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3">
        <f t="shared" si="3"/>
        <v>20</v>
      </c>
      <c r="CQ104" s="3" t="e">
        <f>IF(#REF!="","none",#REF!)</f>
        <v>#REF!</v>
      </c>
      <c r="CR104" s="3" t="e">
        <f>#REF!</f>
        <v>#REF!</v>
      </c>
      <c r="CS104" s="3" t="e">
        <f>#REF!</f>
        <v>#REF!</v>
      </c>
      <c r="CT104" s="3" t="e">
        <f>#REF!</f>
        <v>#REF!</v>
      </c>
      <c r="CU104" s="4" t="e">
        <f>#REF!</f>
        <v>#REF!</v>
      </c>
      <c r="CV104" s="3" t="e">
        <f>#REF!</f>
        <v>#REF!</v>
      </c>
      <c r="CW104" s="3" t="e">
        <f>#REF!</f>
        <v>#REF!</v>
      </c>
      <c r="CX104" s="3" t="e">
        <f>#REF!</f>
        <v>#REF!</v>
      </c>
      <c r="CY104" s="3" t="e">
        <f>#REF!</f>
        <v>#REF!</v>
      </c>
      <c r="CZ104" s="1"/>
      <c r="DA104" s="2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</row>
    <row r="105" spans="1:234" s="7" customFormat="1" ht="24" customHeight="1">
      <c r="A105" s="31" t="s">
        <v>216</v>
      </c>
      <c r="B105" s="31" t="s">
        <v>396</v>
      </c>
      <c r="C105" s="31" t="s">
        <v>216</v>
      </c>
      <c r="D105" s="38" t="s">
        <v>496</v>
      </c>
      <c r="E105" s="39" t="s">
        <v>188</v>
      </c>
      <c r="F105" s="39"/>
      <c r="G105" s="39" t="s">
        <v>189</v>
      </c>
      <c r="H105" s="40" t="s">
        <v>55</v>
      </c>
      <c r="I105" s="41">
        <v>12203</v>
      </c>
      <c r="J105" s="41">
        <v>3627</v>
      </c>
      <c r="K105" s="42" t="s">
        <v>68</v>
      </c>
      <c r="L105" s="50" t="s">
        <v>190</v>
      </c>
      <c r="M105" s="51" t="s">
        <v>68</v>
      </c>
      <c r="N105" s="58">
        <v>928</v>
      </c>
      <c r="O105" s="59" t="s">
        <v>445</v>
      </c>
      <c r="P105" s="60" t="s">
        <v>68</v>
      </c>
      <c r="Q105" s="65" t="s">
        <v>57</v>
      </c>
      <c r="R105" s="38" t="s">
        <v>58</v>
      </c>
      <c r="S105" s="67" t="s">
        <v>59</v>
      </c>
      <c r="T105" s="71">
        <v>42156.79027777778</v>
      </c>
      <c r="U105" s="72" t="s">
        <v>60</v>
      </c>
      <c r="V105" s="73">
        <v>1</v>
      </c>
      <c r="W105" s="72" t="s">
        <v>61</v>
      </c>
      <c r="X105" s="73">
        <v>1</v>
      </c>
      <c r="Y105" s="78">
        <v>42156.79027777778</v>
      </c>
      <c r="Z105" s="79" t="s">
        <v>62</v>
      </c>
      <c r="AA105" s="80">
        <v>0</v>
      </c>
      <c r="AB105" s="50"/>
      <c r="AC105" s="50"/>
      <c r="AD105" s="50" t="s">
        <v>191</v>
      </c>
      <c r="AE105" s="50" t="s">
        <v>128</v>
      </c>
      <c r="AF105" s="85">
        <v>42156.79027777778</v>
      </c>
      <c r="AG105" s="86" t="s">
        <v>142</v>
      </c>
      <c r="AH105" s="87">
        <v>5</v>
      </c>
      <c r="AI105" s="88">
        <v>1</v>
      </c>
      <c r="AJ105" s="87">
        <v>5</v>
      </c>
      <c r="AK105" s="87">
        <v>5</v>
      </c>
      <c r="AL105" s="94" t="s">
        <v>192</v>
      </c>
      <c r="AM105" s="94" t="s">
        <v>67</v>
      </c>
      <c r="AN105" s="95"/>
      <c r="AO105" s="95"/>
      <c r="AP105" s="100"/>
      <c r="AQ105" s="97">
        <v>0</v>
      </c>
      <c r="AR105" s="98">
        <v>5</v>
      </c>
      <c r="AS105" s="105">
        <v>42162</v>
      </c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2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3">
        <f t="shared" si="3"/>
        <v>5</v>
      </c>
      <c r="CQ105" s="3" t="e">
        <f>IF(#REF!="","none",#REF!)</f>
        <v>#REF!</v>
      </c>
      <c r="CR105" s="3" t="e">
        <f>#REF!</f>
        <v>#REF!</v>
      </c>
      <c r="CS105" s="3" t="e">
        <f>#REF!</f>
        <v>#REF!</v>
      </c>
      <c r="CT105" s="3" t="e">
        <f>#REF!</f>
        <v>#REF!</v>
      </c>
      <c r="CU105" s="4" t="e">
        <f>#REF!</f>
        <v>#REF!</v>
      </c>
      <c r="CV105" s="3" t="e">
        <f>#REF!</f>
        <v>#REF!</v>
      </c>
      <c r="CW105" s="3" t="e">
        <f>#REF!</f>
        <v>#REF!</v>
      </c>
      <c r="CX105" s="3" t="e">
        <f>#REF!</f>
        <v>#REF!</v>
      </c>
      <c r="CY105" s="3" t="e">
        <f>#REF!</f>
        <v>#REF!</v>
      </c>
      <c r="CZ105" s="1"/>
      <c r="DA105" s="2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</row>
    <row r="106" spans="1:234" s="7" customFormat="1" ht="24" customHeight="1">
      <c r="A106" s="31" t="s">
        <v>102</v>
      </c>
      <c r="B106" s="31" t="s">
        <v>396</v>
      </c>
      <c r="C106" s="31" t="s">
        <v>102</v>
      </c>
      <c r="D106" s="38" t="s">
        <v>496</v>
      </c>
      <c r="E106" s="39" t="s">
        <v>188</v>
      </c>
      <c r="F106" s="39"/>
      <c r="G106" s="39" t="s">
        <v>189</v>
      </c>
      <c r="H106" s="40" t="s">
        <v>55</v>
      </c>
      <c r="I106" s="41">
        <v>12203</v>
      </c>
      <c r="J106" s="41">
        <v>3627</v>
      </c>
      <c r="K106" s="42" t="s">
        <v>68</v>
      </c>
      <c r="L106" s="50" t="s">
        <v>397</v>
      </c>
      <c r="M106" s="51" t="s">
        <v>68</v>
      </c>
      <c r="N106" s="58">
        <v>518</v>
      </c>
      <c r="O106" s="59" t="s">
        <v>483</v>
      </c>
      <c r="P106" s="60" t="s">
        <v>68</v>
      </c>
      <c r="Q106" s="65" t="s">
        <v>57</v>
      </c>
      <c r="R106" s="38" t="s">
        <v>58</v>
      </c>
      <c r="S106" s="67" t="s">
        <v>59</v>
      </c>
      <c r="T106" s="71">
        <v>42156.79027777778</v>
      </c>
      <c r="U106" s="72" t="s">
        <v>60</v>
      </c>
      <c r="V106" s="73">
        <v>1</v>
      </c>
      <c r="W106" s="72" t="s">
        <v>61</v>
      </c>
      <c r="X106" s="73">
        <v>1</v>
      </c>
      <c r="Y106" s="78">
        <v>42156.79027777778</v>
      </c>
      <c r="Z106" s="79" t="s">
        <v>62</v>
      </c>
      <c r="AA106" s="80">
        <v>35</v>
      </c>
      <c r="AB106" s="50"/>
      <c r="AC106" s="50"/>
      <c r="AD106" s="50" t="s">
        <v>191</v>
      </c>
      <c r="AE106" s="50" t="s">
        <v>128</v>
      </c>
      <c r="AF106" s="85">
        <v>42156.79027777778</v>
      </c>
      <c r="AG106" s="86" t="s">
        <v>65</v>
      </c>
      <c r="AH106" s="87">
        <v>20</v>
      </c>
      <c r="AI106" s="88">
        <v>1</v>
      </c>
      <c r="AJ106" s="87">
        <v>20</v>
      </c>
      <c r="AK106" s="87">
        <v>20</v>
      </c>
      <c r="AL106" s="94" t="s">
        <v>192</v>
      </c>
      <c r="AM106" s="94" t="s">
        <v>67</v>
      </c>
      <c r="AN106" s="95"/>
      <c r="AO106" s="95"/>
      <c r="AP106" s="100"/>
      <c r="AQ106" s="97">
        <v>0</v>
      </c>
      <c r="AR106" s="98">
        <v>20</v>
      </c>
      <c r="AS106" s="105">
        <v>42162</v>
      </c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2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3">
        <f t="shared" si="3"/>
        <v>20</v>
      </c>
      <c r="CQ106" s="3" t="e">
        <f>IF(#REF!="","none",#REF!)</f>
        <v>#REF!</v>
      </c>
      <c r="CR106" s="3" t="e">
        <f>#REF!</f>
        <v>#REF!</v>
      </c>
      <c r="CS106" s="3" t="e">
        <f>#REF!</f>
        <v>#REF!</v>
      </c>
      <c r="CT106" s="3" t="e">
        <f>#REF!</f>
        <v>#REF!</v>
      </c>
      <c r="CU106" s="4" t="e">
        <f>#REF!</f>
        <v>#REF!</v>
      </c>
      <c r="CV106" s="3" t="e">
        <f>#REF!</f>
        <v>#REF!</v>
      </c>
      <c r="CW106" s="3" t="e">
        <f>#REF!</f>
        <v>#REF!</v>
      </c>
      <c r="CX106" s="3" t="e">
        <f>#REF!</f>
        <v>#REF!</v>
      </c>
      <c r="CY106" s="3" t="e">
        <f>#REF!</f>
        <v>#REF!</v>
      </c>
      <c r="CZ106" s="1"/>
      <c r="DA106" s="2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</row>
    <row r="107" spans="1:234" s="7" customFormat="1" ht="24" customHeight="1">
      <c r="A107" s="31" t="s">
        <v>398</v>
      </c>
      <c r="B107" s="31" t="s">
        <v>147</v>
      </c>
      <c r="C107" s="31" t="s">
        <v>398</v>
      </c>
      <c r="D107" s="38" t="s">
        <v>496</v>
      </c>
      <c r="E107" s="39" t="s">
        <v>399</v>
      </c>
      <c r="F107" s="39"/>
      <c r="G107" s="39" t="s">
        <v>282</v>
      </c>
      <c r="H107" s="40" t="s">
        <v>55</v>
      </c>
      <c r="I107" s="41">
        <v>12122</v>
      </c>
      <c r="J107" s="41">
        <v>5212</v>
      </c>
      <c r="K107" s="42" t="s">
        <v>68</v>
      </c>
      <c r="L107" s="50" t="s">
        <v>400</v>
      </c>
      <c r="M107" s="51" t="s">
        <v>68</v>
      </c>
      <c r="N107" s="58">
        <v>518</v>
      </c>
      <c r="O107" s="59" t="s">
        <v>484</v>
      </c>
      <c r="P107" s="60" t="s">
        <v>68</v>
      </c>
      <c r="Q107" s="65" t="s">
        <v>57</v>
      </c>
      <c r="R107" s="38" t="s">
        <v>58</v>
      </c>
      <c r="S107" s="67" t="s">
        <v>59</v>
      </c>
      <c r="T107" s="71">
        <v>42134.30625</v>
      </c>
      <c r="U107" s="72" t="s">
        <v>60</v>
      </c>
      <c r="V107" s="73">
        <v>1</v>
      </c>
      <c r="W107" s="72" t="s">
        <v>61</v>
      </c>
      <c r="X107" s="73">
        <v>1</v>
      </c>
      <c r="Y107" s="78">
        <v>42134.30625</v>
      </c>
      <c r="Z107" s="79" t="s">
        <v>62</v>
      </c>
      <c r="AA107" s="80">
        <v>0</v>
      </c>
      <c r="AB107" s="50" t="s">
        <v>228</v>
      </c>
      <c r="AC107" s="50" t="s">
        <v>147</v>
      </c>
      <c r="AD107" s="50"/>
      <c r="AE107" s="50"/>
      <c r="AF107" s="85">
        <v>42134.30625</v>
      </c>
      <c r="AG107" s="86" t="s">
        <v>65</v>
      </c>
      <c r="AH107" s="87">
        <v>20</v>
      </c>
      <c r="AI107" s="88">
        <v>1</v>
      </c>
      <c r="AJ107" s="87">
        <v>20</v>
      </c>
      <c r="AK107" s="87">
        <v>20</v>
      </c>
      <c r="AL107" s="94" t="s">
        <v>135</v>
      </c>
      <c r="AM107" s="94" t="s">
        <v>88</v>
      </c>
      <c r="AN107" s="95"/>
      <c r="AO107" s="95"/>
      <c r="AP107" s="102"/>
      <c r="AQ107" s="97">
        <v>0</v>
      </c>
      <c r="AR107" s="98">
        <v>20</v>
      </c>
      <c r="AS107" s="105">
        <v>42162</v>
      </c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2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3">
        <f t="shared" si="3"/>
        <v>20</v>
      </c>
      <c r="CQ107" s="3" t="e">
        <f>IF(#REF!="","none",#REF!)</f>
        <v>#REF!</v>
      </c>
      <c r="CR107" s="3" t="e">
        <f>#REF!</f>
        <v>#REF!</v>
      </c>
      <c r="CS107" s="3" t="e">
        <f>#REF!</f>
        <v>#REF!</v>
      </c>
      <c r="CT107" s="3" t="e">
        <f>#REF!</f>
        <v>#REF!</v>
      </c>
      <c r="CU107" s="4" t="e">
        <f>#REF!</f>
        <v>#REF!</v>
      </c>
      <c r="CV107" s="3" t="e">
        <f>#REF!</f>
        <v>#REF!</v>
      </c>
      <c r="CW107" s="3" t="e">
        <f>#REF!</f>
        <v>#REF!</v>
      </c>
      <c r="CX107" s="3" t="e">
        <f>#REF!</f>
        <v>#REF!</v>
      </c>
      <c r="CY107" s="3" t="e">
        <f>#REF!</f>
        <v>#REF!</v>
      </c>
      <c r="CZ107" s="1"/>
      <c r="DA107" s="2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</row>
    <row r="108" spans="1:234" s="7" customFormat="1" ht="24" customHeight="1">
      <c r="A108" s="31" t="s">
        <v>401</v>
      </c>
      <c r="B108" s="31" t="s">
        <v>402</v>
      </c>
      <c r="C108" s="31" t="s">
        <v>401</v>
      </c>
      <c r="D108" s="38" t="s">
        <v>496</v>
      </c>
      <c r="E108" s="39" t="s">
        <v>163</v>
      </c>
      <c r="F108" s="39"/>
      <c r="G108" s="39" t="s">
        <v>164</v>
      </c>
      <c r="H108" s="40" t="s">
        <v>55</v>
      </c>
      <c r="I108" s="41">
        <v>12306</v>
      </c>
      <c r="J108" s="41">
        <v>3920</v>
      </c>
      <c r="K108" s="42" t="s">
        <v>68</v>
      </c>
      <c r="L108" s="50" t="s">
        <v>403</v>
      </c>
      <c r="M108" s="51" t="s">
        <v>68</v>
      </c>
      <c r="N108" s="58">
        <v>518</v>
      </c>
      <c r="O108" s="59" t="s">
        <v>485</v>
      </c>
      <c r="P108" s="60" t="s">
        <v>68</v>
      </c>
      <c r="Q108" s="65" t="s">
        <v>57</v>
      </c>
      <c r="R108" s="38" t="s">
        <v>58</v>
      </c>
      <c r="S108" s="67" t="s">
        <v>59</v>
      </c>
      <c r="T108" s="71">
        <v>42156.555555555555</v>
      </c>
      <c r="U108" s="72" t="s">
        <v>60</v>
      </c>
      <c r="V108" s="73">
        <v>1</v>
      </c>
      <c r="W108" s="72" t="s">
        <v>61</v>
      </c>
      <c r="X108" s="73">
        <v>1</v>
      </c>
      <c r="Y108" s="78">
        <v>42156.555555555555</v>
      </c>
      <c r="Z108" s="79" t="s">
        <v>62</v>
      </c>
      <c r="AA108" s="80">
        <v>0</v>
      </c>
      <c r="AB108" s="50"/>
      <c r="AC108" s="50"/>
      <c r="AD108" s="50" t="s">
        <v>166</v>
      </c>
      <c r="AE108" s="50" t="s">
        <v>167</v>
      </c>
      <c r="AF108" s="85">
        <v>42156.555555555555</v>
      </c>
      <c r="AG108" s="86" t="s">
        <v>65</v>
      </c>
      <c r="AH108" s="87">
        <v>20</v>
      </c>
      <c r="AI108" s="88">
        <v>1</v>
      </c>
      <c r="AJ108" s="87">
        <v>20</v>
      </c>
      <c r="AK108" s="87">
        <v>20</v>
      </c>
      <c r="AL108" s="94" t="s">
        <v>168</v>
      </c>
      <c r="AM108" s="94" t="s">
        <v>67</v>
      </c>
      <c r="AN108" s="95"/>
      <c r="AO108" s="95" t="s">
        <v>68</v>
      </c>
      <c r="AP108" s="102"/>
      <c r="AQ108" s="97">
        <v>0</v>
      </c>
      <c r="AR108" s="98">
        <v>20</v>
      </c>
      <c r="AS108" s="105">
        <v>42162</v>
      </c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3">
        <f t="shared" si="3"/>
        <v>20</v>
      </c>
      <c r="CQ108" s="3" t="e">
        <f>IF(#REF!="","none",#REF!)</f>
        <v>#REF!</v>
      </c>
      <c r="CR108" s="3" t="e">
        <f>#REF!</f>
        <v>#REF!</v>
      </c>
      <c r="CS108" s="3" t="e">
        <f>#REF!</f>
        <v>#REF!</v>
      </c>
      <c r="CT108" s="3" t="e">
        <f>#REF!</f>
        <v>#REF!</v>
      </c>
      <c r="CU108" s="4" t="e">
        <f>#REF!</f>
        <v>#REF!</v>
      </c>
      <c r="CV108" s="3" t="e">
        <f>#REF!</f>
        <v>#REF!</v>
      </c>
      <c r="CW108" s="3" t="e">
        <f>#REF!</f>
        <v>#REF!</v>
      </c>
      <c r="CX108" s="3" t="e">
        <f>#REF!</f>
        <v>#REF!</v>
      </c>
      <c r="CY108" s="3" t="e">
        <f>#REF!</f>
        <v>#REF!</v>
      </c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</row>
    <row r="109" spans="1:234" s="7" customFormat="1" ht="24" customHeight="1">
      <c r="A109" s="31" t="s">
        <v>404</v>
      </c>
      <c r="B109" s="31" t="s">
        <v>402</v>
      </c>
      <c r="C109" s="31" t="s">
        <v>404</v>
      </c>
      <c r="D109" s="38" t="s">
        <v>496</v>
      </c>
      <c r="E109" s="39" t="s">
        <v>163</v>
      </c>
      <c r="F109" s="39"/>
      <c r="G109" s="39" t="s">
        <v>164</v>
      </c>
      <c r="H109" s="40" t="s">
        <v>55</v>
      </c>
      <c r="I109" s="41">
        <v>12306</v>
      </c>
      <c r="J109" s="41">
        <v>3920</v>
      </c>
      <c r="K109" s="42" t="s">
        <v>68</v>
      </c>
      <c r="L109" s="50" t="s">
        <v>403</v>
      </c>
      <c r="M109" s="51" t="s">
        <v>68</v>
      </c>
      <c r="N109" s="58">
        <v>518</v>
      </c>
      <c r="O109" s="59" t="s">
        <v>485</v>
      </c>
      <c r="P109" s="60" t="s">
        <v>68</v>
      </c>
      <c r="Q109" s="65" t="s">
        <v>57</v>
      </c>
      <c r="R109" s="38" t="s">
        <v>58</v>
      </c>
      <c r="S109" s="67" t="s">
        <v>59</v>
      </c>
      <c r="T109" s="71">
        <v>42156.555555555555</v>
      </c>
      <c r="U109" s="72" t="s">
        <v>60</v>
      </c>
      <c r="V109" s="73">
        <v>1</v>
      </c>
      <c r="W109" s="72" t="s">
        <v>61</v>
      </c>
      <c r="X109" s="73">
        <v>1</v>
      </c>
      <c r="Y109" s="78">
        <v>42156.555555555555</v>
      </c>
      <c r="Z109" s="79" t="s">
        <v>62</v>
      </c>
      <c r="AA109" s="80">
        <v>0</v>
      </c>
      <c r="AB109" s="50"/>
      <c r="AC109" s="50"/>
      <c r="AD109" s="50"/>
      <c r="AE109" s="50"/>
      <c r="AF109" s="85">
        <v>42156.555555555555</v>
      </c>
      <c r="AG109" s="86" t="s">
        <v>142</v>
      </c>
      <c r="AH109" s="87">
        <v>5</v>
      </c>
      <c r="AI109" s="88">
        <v>1</v>
      </c>
      <c r="AJ109" s="87">
        <v>5</v>
      </c>
      <c r="AK109" s="87">
        <v>5</v>
      </c>
      <c r="AL109" s="94" t="s">
        <v>168</v>
      </c>
      <c r="AM109" s="94"/>
      <c r="AN109" s="95"/>
      <c r="AO109" s="95"/>
      <c r="AP109" s="102"/>
      <c r="AQ109" s="97">
        <v>0</v>
      </c>
      <c r="AR109" s="98">
        <v>5</v>
      </c>
      <c r="AS109" s="105">
        <v>42162</v>
      </c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2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3">
        <f t="shared" si="3"/>
        <v>5</v>
      </c>
      <c r="CQ109" s="3" t="e">
        <f>IF(#REF!="","none",#REF!)</f>
        <v>#REF!</v>
      </c>
      <c r="CR109" s="3" t="e">
        <f>#REF!</f>
        <v>#REF!</v>
      </c>
      <c r="CS109" s="3" t="e">
        <f>#REF!</f>
        <v>#REF!</v>
      </c>
      <c r="CT109" s="3" t="e">
        <f>#REF!</f>
        <v>#REF!</v>
      </c>
      <c r="CU109" s="4" t="e">
        <f>#REF!</f>
        <v>#REF!</v>
      </c>
      <c r="CV109" s="3" t="e">
        <f>#REF!</f>
        <v>#REF!</v>
      </c>
      <c r="CW109" s="3" t="e">
        <f>#REF!</f>
        <v>#REF!</v>
      </c>
      <c r="CX109" s="3" t="e">
        <f>#REF!</f>
        <v>#REF!</v>
      </c>
      <c r="CY109" s="3" t="e">
        <f>#REF!</f>
        <v>#REF!</v>
      </c>
      <c r="CZ109" s="1"/>
      <c r="DA109" s="2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</row>
    <row r="110" spans="1:234" s="16" customFormat="1" ht="24" customHeight="1">
      <c r="A110" s="31" t="s">
        <v>405</v>
      </c>
      <c r="B110" s="31" t="s">
        <v>406</v>
      </c>
      <c r="C110" s="31" t="s">
        <v>405</v>
      </c>
      <c r="D110" s="38" t="s">
        <v>496</v>
      </c>
      <c r="E110" s="39" t="s">
        <v>393</v>
      </c>
      <c r="F110" s="39"/>
      <c r="G110" s="39" t="s">
        <v>394</v>
      </c>
      <c r="H110" s="40" t="s">
        <v>55</v>
      </c>
      <c r="I110" s="41">
        <v>12154</v>
      </c>
      <c r="J110" s="41">
        <v>3414</v>
      </c>
      <c r="K110" s="42" t="s">
        <v>68</v>
      </c>
      <c r="L110" s="50" t="s">
        <v>395</v>
      </c>
      <c r="M110" s="51" t="s">
        <v>68</v>
      </c>
      <c r="N110" s="58">
        <v>518</v>
      </c>
      <c r="O110" s="59" t="s">
        <v>486</v>
      </c>
      <c r="P110" s="60" t="s">
        <v>68</v>
      </c>
      <c r="Q110" s="65" t="s">
        <v>57</v>
      </c>
      <c r="R110" s="38" t="s">
        <v>58</v>
      </c>
      <c r="S110" s="67" t="s">
        <v>59</v>
      </c>
      <c r="T110" s="71">
        <v>42159.9</v>
      </c>
      <c r="U110" s="72" t="s">
        <v>60</v>
      </c>
      <c r="V110" s="73">
        <v>1</v>
      </c>
      <c r="W110" s="72" t="s">
        <v>61</v>
      </c>
      <c r="X110" s="73">
        <v>1</v>
      </c>
      <c r="Y110" s="78">
        <v>42159.9</v>
      </c>
      <c r="Z110" s="79" t="s">
        <v>62</v>
      </c>
      <c r="AA110" s="80">
        <v>0</v>
      </c>
      <c r="AB110" s="50" t="s">
        <v>83</v>
      </c>
      <c r="AC110" s="50" t="s">
        <v>84</v>
      </c>
      <c r="AD110" s="50"/>
      <c r="AE110" s="50"/>
      <c r="AF110" s="85">
        <v>42159.9</v>
      </c>
      <c r="AG110" s="86" t="s">
        <v>65</v>
      </c>
      <c r="AH110" s="87">
        <v>20</v>
      </c>
      <c r="AI110" s="88">
        <v>1</v>
      </c>
      <c r="AJ110" s="87">
        <v>20</v>
      </c>
      <c r="AK110" s="87">
        <v>20</v>
      </c>
      <c r="AL110" s="94" t="s">
        <v>85</v>
      </c>
      <c r="AM110" s="94" t="s">
        <v>67</v>
      </c>
      <c r="AN110" s="95"/>
      <c r="AO110" s="95"/>
      <c r="AP110" s="102"/>
      <c r="AQ110" s="97">
        <v>0</v>
      </c>
      <c r="AR110" s="98">
        <v>20</v>
      </c>
      <c r="AS110" s="105">
        <v>42162</v>
      </c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2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3">
        <f t="shared" si="3"/>
        <v>20</v>
      </c>
      <c r="CQ110" s="3" t="e">
        <f>IF(#REF!="","none",#REF!)</f>
        <v>#REF!</v>
      </c>
      <c r="CR110" s="3" t="e">
        <f>#REF!</f>
        <v>#REF!</v>
      </c>
      <c r="CS110" s="3" t="e">
        <f>#REF!</f>
        <v>#REF!</v>
      </c>
      <c r="CT110" s="3" t="e">
        <f>#REF!</f>
        <v>#REF!</v>
      </c>
      <c r="CU110" s="4" t="e">
        <f>#REF!</f>
        <v>#REF!</v>
      </c>
      <c r="CV110" s="3" t="e">
        <f>#REF!</f>
        <v>#REF!</v>
      </c>
      <c r="CW110" s="3" t="e">
        <f>#REF!</f>
        <v>#REF!</v>
      </c>
      <c r="CX110" s="3" t="e">
        <f>#REF!</f>
        <v>#REF!</v>
      </c>
      <c r="CY110" s="3" t="e">
        <f>#REF!</f>
        <v>#REF!</v>
      </c>
      <c r="CZ110" s="1"/>
      <c r="DA110" s="2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</row>
    <row r="111" spans="1:103" s="7" customFormat="1" ht="24" customHeight="1">
      <c r="A111" s="31" t="s">
        <v>407</v>
      </c>
      <c r="B111" s="31" t="s">
        <v>406</v>
      </c>
      <c r="C111" s="31" t="s">
        <v>407</v>
      </c>
      <c r="D111" s="38" t="s">
        <v>496</v>
      </c>
      <c r="E111" s="39" t="s">
        <v>393</v>
      </c>
      <c r="F111" s="39"/>
      <c r="G111" s="39" t="s">
        <v>394</v>
      </c>
      <c r="H111" s="40" t="s">
        <v>55</v>
      </c>
      <c r="I111" s="41">
        <v>12154</v>
      </c>
      <c r="J111" s="41">
        <v>3414</v>
      </c>
      <c r="K111" s="42" t="s">
        <v>68</v>
      </c>
      <c r="L111" s="50" t="s">
        <v>395</v>
      </c>
      <c r="M111" s="51" t="s">
        <v>68</v>
      </c>
      <c r="N111" s="58">
        <v>518</v>
      </c>
      <c r="O111" s="59" t="s">
        <v>482</v>
      </c>
      <c r="P111" s="60" t="s">
        <v>68</v>
      </c>
      <c r="Q111" s="65" t="s">
        <v>57</v>
      </c>
      <c r="R111" s="38" t="s">
        <v>58</v>
      </c>
      <c r="S111" s="67" t="s">
        <v>59</v>
      </c>
      <c r="T111" s="71">
        <v>42159.9</v>
      </c>
      <c r="U111" s="72" t="s">
        <v>60</v>
      </c>
      <c r="V111" s="73">
        <v>1</v>
      </c>
      <c r="W111" s="72" t="s">
        <v>61</v>
      </c>
      <c r="X111" s="73">
        <v>1</v>
      </c>
      <c r="Y111" s="78">
        <v>42159.9</v>
      </c>
      <c r="Z111" s="79" t="s">
        <v>62</v>
      </c>
      <c r="AA111" s="80">
        <v>0</v>
      </c>
      <c r="AB111" s="50" t="s">
        <v>83</v>
      </c>
      <c r="AC111" s="50" t="s">
        <v>84</v>
      </c>
      <c r="AD111" s="50"/>
      <c r="AE111" s="50"/>
      <c r="AF111" s="85">
        <v>42159.9</v>
      </c>
      <c r="AG111" s="86" t="s">
        <v>142</v>
      </c>
      <c r="AH111" s="87">
        <v>5</v>
      </c>
      <c r="AI111" s="88">
        <v>1</v>
      </c>
      <c r="AJ111" s="87">
        <v>5</v>
      </c>
      <c r="AK111" s="87">
        <v>5</v>
      </c>
      <c r="AL111" s="94" t="s">
        <v>85</v>
      </c>
      <c r="AM111" s="94" t="s">
        <v>67</v>
      </c>
      <c r="AN111" s="95"/>
      <c r="AO111" s="95"/>
      <c r="AP111" s="102"/>
      <c r="AQ111" s="97">
        <v>0</v>
      </c>
      <c r="AR111" s="98">
        <v>5</v>
      </c>
      <c r="AS111" s="105">
        <v>42162</v>
      </c>
      <c r="CP111" s="8">
        <f t="shared" si="3"/>
        <v>5</v>
      </c>
      <c r="CQ111" s="8" t="e">
        <f>IF(#REF!="","none",#REF!)</f>
        <v>#REF!</v>
      </c>
      <c r="CR111" s="8" t="e">
        <f>#REF!</f>
        <v>#REF!</v>
      </c>
      <c r="CS111" s="8" t="e">
        <f>#REF!</f>
        <v>#REF!</v>
      </c>
      <c r="CT111" s="8" t="e">
        <f>#REF!</f>
        <v>#REF!</v>
      </c>
      <c r="CU111" s="10" t="e">
        <f>#REF!</f>
        <v>#REF!</v>
      </c>
      <c r="CV111" s="8" t="e">
        <f>#REF!</f>
        <v>#REF!</v>
      </c>
      <c r="CW111" s="8" t="e">
        <f>#REF!</f>
        <v>#REF!</v>
      </c>
      <c r="CX111" s="8" t="e">
        <f>#REF!</f>
        <v>#REF!</v>
      </c>
      <c r="CY111" s="8" t="e">
        <f>#REF!</f>
        <v>#REF!</v>
      </c>
    </row>
    <row r="112" spans="1:234" s="16" customFormat="1" ht="24" customHeight="1">
      <c r="A112" s="31" t="s">
        <v>408</v>
      </c>
      <c r="B112" s="31" t="s">
        <v>406</v>
      </c>
      <c r="C112" s="31" t="s">
        <v>408</v>
      </c>
      <c r="D112" s="38" t="s">
        <v>496</v>
      </c>
      <c r="E112" s="39" t="s">
        <v>393</v>
      </c>
      <c r="F112" s="39"/>
      <c r="G112" s="39" t="s">
        <v>394</v>
      </c>
      <c r="H112" s="40" t="s">
        <v>55</v>
      </c>
      <c r="I112" s="41">
        <v>12154</v>
      </c>
      <c r="J112" s="41">
        <v>3414</v>
      </c>
      <c r="K112" s="42" t="s">
        <v>68</v>
      </c>
      <c r="L112" s="50" t="s">
        <v>409</v>
      </c>
      <c r="M112" s="51" t="s">
        <v>68</v>
      </c>
      <c r="N112" s="58">
        <v>518</v>
      </c>
      <c r="O112" s="59" t="s">
        <v>482</v>
      </c>
      <c r="P112" s="60" t="s">
        <v>68</v>
      </c>
      <c r="Q112" s="65" t="s">
        <v>57</v>
      </c>
      <c r="R112" s="38" t="s">
        <v>58</v>
      </c>
      <c r="S112" s="67" t="s">
        <v>59</v>
      </c>
      <c r="T112" s="71">
        <v>42159.899305555555</v>
      </c>
      <c r="U112" s="72" t="s">
        <v>60</v>
      </c>
      <c r="V112" s="73">
        <v>1</v>
      </c>
      <c r="W112" s="72" t="s">
        <v>61</v>
      </c>
      <c r="X112" s="73">
        <v>1</v>
      </c>
      <c r="Y112" s="78">
        <v>42159.899305555555</v>
      </c>
      <c r="Z112" s="79" t="s">
        <v>62</v>
      </c>
      <c r="AA112" s="80">
        <v>64</v>
      </c>
      <c r="AB112" s="50" t="s">
        <v>83</v>
      </c>
      <c r="AC112" s="50" t="s">
        <v>84</v>
      </c>
      <c r="AD112" s="50"/>
      <c r="AE112" s="50"/>
      <c r="AF112" s="85">
        <v>42159.899305555555</v>
      </c>
      <c r="AG112" s="86" t="s">
        <v>65</v>
      </c>
      <c r="AH112" s="87">
        <v>20</v>
      </c>
      <c r="AI112" s="88">
        <v>1</v>
      </c>
      <c r="AJ112" s="87">
        <v>20</v>
      </c>
      <c r="AK112" s="87">
        <v>20</v>
      </c>
      <c r="AL112" s="94" t="s">
        <v>85</v>
      </c>
      <c r="AM112" s="94" t="s">
        <v>67</v>
      </c>
      <c r="AN112" s="95"/>
      <c r="AO112" s="95"/>
      <c r="AP112" s="102"/>
      <c r="AQ112" s="97">
        <v>256</v>
      </c>
      <c r="AR112" s="98">
        <v>20</v>
      </c>
      <c r="AS112" s="105">
        <v>42162</v>
      </c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2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3">
        <f t="shared" si="3"/>
        <v>20</v>
      </c>
      <c r="CQ112" s="3" t="e">
        <f>IF(#REF!="","none",#REF!)</f>
        <v>#REF!</v>
      </c>
      <c r="CR112" s="3" t="e">
        <f>#REF!</f>
        <v>#REF!</v>
      </c>
      <c r="CS112" s="3" t="e">
        <f>#REF!</f>
        <v>#REF!</v>
      </c>
      <c r="CT112" s="3" t="e">
        <f>#REF!</f>
        <v>#REF!</v>
      </c>
      <c r="CU112" s="4" t="e">
        <f>#REF!</f>
        <v>#REF!</v>
      </c>
      <c r="CV112" s="3" t="e">
        <f>#REF!</f>
        <v>#REF!</v>
      </c>
      <c r="CW112" s="3" t="e">
        <f>#REF!</f>
        <v>#REF!</v>
      </c>
      <c r="CX112" s="3" t="e">
        <f>#REF!</f>
        <v>#REF!</v>
      </c>
      <c r="CY112" s="3" t="e">
        <f>#REF!</f>
        <v>#REF!</v>
      </c>
      <c r="CZ112" s="1"/>
      <c r="DA112" s="2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</row>
    <row r="113" spans="1:234" s="16" customFormat="1" ht="24" customHeight="1">
      <c r="A113" s="31" t="s">
        <v>410</v>
      </c>
      <c r="B113" s="31" t="s">
        <v>411</v>
      </c>
      <c r="C113" s="31" t="s">
        <v>410</v>
      </c>
      <c r="D113" s="38" t="s">
        <v>496</v>
      </c>
      <c r="E113" s="39" t="s">
        <v>412</v>
      </c>
      <c r="F113" s="39"/>
      <c r="G113" s="39" t="s">
        <v>413</v>
      </c>
      <c r="H113" s="40" t="s">
        <v>414</v>
      </c>
      <c r="I113" s="44" t="s">
        <v>491</v>
      </c>
      <c r="J113" s="41">
        <v>9626</v>
      </c>
      <c r="K113" s="42" t="s">
        <v>68</v>
      </c>
      <c r="L113" s="50" t="s">
        <v>415</v>
      </c>
      <c r="M113" s="51" t="s">
        <v>68</v>
      </c>
      <c r="N113" s="58">
        <v>802</v>
      </c>
      <c r="O113" s="59" t="s">
        <v>487</v>
      </c>
      <c r="P113" s="60" t="s">
        <v>68</v>
      </c>
      <c r="Q113" s="65" t="s">
        <v>57</v>
      </c>
      <c r="R113" s="38" t="s">
        <v>58</v>
      </c>
      <c r="S113" s="67" t="s">
        <v>59</v>
      </c>
      <c r="T113" s="71">
        <v>42119.36666666667</v>
      </c>
      <c r="U113" s="72" t="s">
        <v>60</v>
      </c>
      <c r="V113" s="73">
        <v>1</v>
      </c>
      <c r="W113" s="72" t="s">
        <v>61</v>
      </c>
      <c r="X113" s="73">
        <v>1</v>
      </c>
      <c r="Y113" s="78">
        <v>42119.36666666667</v>
      </c>
      <c r="Z113" s="79" t="s">
        <v>62</v>
      </c>
      <c r="AA113" s="80">
        <v>0</v>
      </c>
      <c r="AB113" s="50"/>
      <c r="AC113" s="50"/>
      <c r="AD113" s="50"/>
      <c r="AE113" s="50"/>
      <c r="AF113" s="85">
        <v>42119.36666666667</v>
      </c>
      <c r="AG113" s="86" t="s">
        <v>65</v>
      </c>
      <c r="AH113" s="87">
        <v>20</v>
      </c>
      <c r="AI113" s="88">
        <v>1</v>
      </c>
      <c r="AJ113" s="87">
        <v>20</v>
      </c>
      <c r="AK113" s="87">
        <v>20</v>
      </c>
      <c r="AL113" s="94"/>
      <c r="AM113" s="94" t="s">
        <v>88</v>
      </c>
      <c r="AN113" s="95"/>
      <c r="AO113" s="95" t="s">
        <v>68</v>
      </c>
      <c r="AP113" s="102"/>
      <c r="AQ113" s="97">
        <v>388</v>
      </c>
      <c r="AR113" s="98">
        <v>20</v>
      </c>
      <c r="AS113" s="105">
        <v>42162</v>
      </c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2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3">
        <f t="shared" si="3"/>
        <v>20</v>
      </c>
      <c r="CQ113" s="3" t="e">
        <f>IF(#REF!="","none",#REF!)</f>
        <v>#REF!</v>
      </c>
      <c r="CR113" s="3" t="e">
        <f>#REF!</f>
        <v>#REF!</v>
      </c>
      <c r="CS113" s="3" t="e">
        <f>#REF!</f>
        <v>#REF!</v>
      </c>
      <c r="CT113" s="3" t="e">
        <f>#REF!</f>
        <v>#REF!</v>
      </c>
      <c r="CU113" s="4" t="e">
        <f>#REF!</f>
        <v>#REF!</v>
      </c>
      <c r="CV113" s="3" t="e">
        <f>#REF!</f>
        <v>#REF!</v>
      </c>
      <c r="CW113" s="3" t="e">
        <f>#REF!</f>
        <v>#REF!</v>
      </c>
      <c r="CX113" s="3" t="e">
        <f>#REF!</f>
        <v>#REF!</v>
      </c>
      <c r="CY113" s="3" t="e">
        <f>#REF!</f>
        <v>#REF!</v>
      </c>
      <c r="CZ113" s="1"/>
      <c r="DA113" s="2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</row>
    <row r="114" spans="1:234" s="16" customFormat="1" ht="24" customHeight="1">
      <c r="A114" s="31" t="s">
        <v>416</v>
      </c>
      <c r="B114" s="31" t="s">
        <v>417</v>
      </c>
      <c r="C114" s="31" t="s">
        <v>416</v>
      </c>
      <c r="D114" s="38" t="s">
        <v>496</v>
      </c>
      <c r="E114" s="39" t="s">
        <v>418</v>
      </c>
      <c r="F114" s="39"/>
      <c r="G114" s="39" t="s">
        <v>54</v>
      </c>
      <c r="H114" s="40" t="s">
        <v>55</v>
      </c>
      <c r="I114" s="41">
        <v>12009</v>
      </c>
      <c r="J114" s="41">
        <v>3723</v>
      </c>
      <c r="K114" s="42" t="s">
        <v>68</v>
      </c>
      <c r="L114" s="50" t="s">
        <v>419</v>
      </c>
      <c r="M114" s="51" t="s">
        <v>68</v>
      </c>
      <c r="N114" s="58">
        <v>518</v>
      </c>
      <c r="O114" s="59" t="s">
        <v>488</v>
      </c>
      <c r="P114" s="60" t="s">
        <v>68</v>
      </c>
      <c r="Q114" s="65" t="s">
        <v>57</v>
      </c>
      <c r="R114" s="38" t="s">
        <v>58</v>
      </c>
      <c r="S114" s="67" t="s">
        <v>59</v>
      </c>
      <c r="T114" s="71">
        <v>42157.43680555555</v>
      </c>
      <c r="U114" s="72" t="s">
        <v>60</v>
      </c>
      <c r="V114" s="73">
        <v>1</v>
      </c>
      <c r="W114" s="72" t="s">
        <v>61</v>
      </c>
      <c r="X114" s="73">
        <v>1</v>
      </c>
      <c r="Y114" s="78">
        <v>42157.43680555555</v>
      </c>
      <c r="Z114" s="79" t="s">
        <v>62</v>
      </c>
      <c r="AA114" s="80">
        <v>0</v>
      </c>
      <c r="AB114" s="50"/>
      <c r="AC114" s="50"/>
      <c r="AD114" s="50" t="s">
        <v>166</v>
      </c>
      <c r="AE114" s="50" t="s">
        <v>167</v>
      </c>
      <c r="AF114" s="85">
        <v>42157.43680555555</v>
      </c>
      <c r="AG114" s="86" t="s">
        <v>65</v>
      </c>
      <c r="AH114" s="87">
        <v>20</v>
      </c>
      <c r="AI114" s="88">
        <v>1</v>
      </c>
      <c r="AJ114" s="87">
        <v>20</v>
      </c>
      <c r="AK114" s="87">
        <v>20</v>
      </c>
      <c r="AL114" s="94" t="s">
        <v>168</v>
      </c>
      <c r="AM114" s="94" t="s">
        <v>67</v>
      </c>
      <c r="AN114" s="95"/>
      <c r="AO114" s="95" t="s">
        <v>68</v>
      </c>
      <c r="AP114" s="102"/>
      <c r="AQ114" s="97">
        <v>0</v>
      </c>
      <c r="AR114" s="98">
        <v>20</v>
      </c>
      <c r="AS114" s="105">
        <v>42162</v>
      </c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13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8">
        <f t="shared" si="3"/>
        <v>20</v>
      </c>
      <c r="CQ114" s="8" t="e">
        <f>IF(#REF!="","none",#REF!)</f>
        <v>#REF!</v>
      </c>
      <c r="CR114" s="8" t="e">
        <f>#REF!</f>
        <v>#REF!</v>
      </c>
      <c r="CS114" s="8" t="e">
        <f>#REF!</f>
        <v>#REF!</v>
      </c>
      <c r="CT114" s="8" t="e">
        <f>#REF!</f>
        <v>#REF!</v>
      </c>
      <c r="CU114" s="10" t="e">
        <f>#REF!</f>
        <v>#REF!</v>
      </c>
      <c r="CV114" s="8" t="e">
        <f>#REF!</f>
        <v>#REF!</v>
      </c>
      <c r="CW114" s="8" t="e">
        <f>#REF!</f>
        <v>#REF!</v>
      </c>
      <c r="CX114" s="8" t="e">
        <f>#REF!</f>
        <v>#REF!</v>
      </c>
      <c r="CY114" s="8" t="e">
        <f>#REF!</f>
        <v>#REF!</v>
      </c>
      <c r="CZ114" s="7"/>
      <c r="DA114" s="13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</row>
    <row r="115" spans="1:234" s="16" customFormat="1" ht="24" customHeight="1">
      <c r="A115" s="31" t="s">
        <v>381</v>
      </c>
      <c r="B115" s="31" t="s">
        <v>420</v>
      </c>
      <c r="C115" s="31" t="s">
        <v>381</v>
      </c>
      <c r="D115" s="38" t="s">
        <v>496</v>
      </c>
      <c r="E115" s="39" t="s">
        <v>203</v>
      </c>
      <c r="F115" s="39"/>
      <c r="G115" s="39" t="s">
        <v>164</v>
      </c>
      <c r="H115" s="40" t="s">
        <v>55</v>
      </c>
      <c r="I115" s="41">
        <v>12301</v>
      </c>
      <c r="J115" s="41"/>
      <c r="K115" s="42" t="s">
        <v>68</v>
      </c>
      <c r="L115" s="50" t="s">
        <v>204</v>
      </c>
      <c r="M115" s="51" t="s">
        <v>68</v>
      </c>
      <c r="N115" s="58">
        <v>518</v>
      </c>
      <c r="O115" s="59" t="s">
        <v>447</v>
      </c>
      <c r="P115" s="60" t="s">
        <v>68</v>
      </c>
      <c r="Q115" s="65" t="s">
        <v>57</v>
      </c>
      <c r="R115" s="38" t="s">
        <v>58</v>
      </c>
      <c r="S115" s="67" t="s">
        <v>59</v>
      </c>
      <c r="T115" s="71">
        <v>42155.76597222222</v>
      </c>
      <c r="U115" s="72" t="s">
        <v>60</v>
      </c>
      <c r="V115" s="73">
        <v>1</v>
      </c>
      <c r="W115" s="72" t="s">
        <v>61</v>
      </c>
      <c r="X115" s="73">
        <v>1</v>
      </c>
      <c r="Y115" s="78">
        <v>42155.76597222222</v>
      </c>
      <c r="Z115" s="79" t="s">
        <v>62</v>
      </c>
      <c r="AA115" s="80">
        <v>0</v>
      </c>
      <c r="AB115" s="50"/>
      <c r="AC115" s="50"/>
      <c r="AD115" s="50" t="s">
        <v>193</v>
      </c>
      <c r="AE115" s="50" t="s">
        <v>194</v>
      </c>
      <c r="AF115" s="85">
        <v>42155.76597222222</v>
      </c>
      <c r="AG115" s="86" t="s">
        <v>148</v>
      </c>
      <c r="AH115" s="87">
        <v>0</v>
      </c>
      <c r="AI115" s="88">
        <v>1</v>
      </c>
      <c r="AJ115" s="87">
        <v>0</v>
      </c>
      <c r="AK115" s="87">
        <v>0</v>
      </c>
      <c r="AL115" s="94" t="s">
        <v>197</v>
      </c>
      <c r="AM115" s="94" t="s">
        <v>136</v>
      </c>
      <c r="AN115" s="95"/>
      <c r="AO115" s="95"/>
      <c r="AP115" s="102"/>
      <c r="AQ115" s="97">
        <v>0</v>
      </c>
      <c r="AR115" s="98">
        <v>0</v>
      </c>
      <c r="AS115" s="105">
        <v>42162</v>
      </c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2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3">
        <f t="shared" si="3"/>
        <v>0</v>
      </c>
      <c r="CQ115" s="3" t="e">
        <f>IF(#REF!="","none",#REF!)</f>
        <v>#REF!</v>
      </c>
      <c r="CR115" s="3" t="e">
        <f>#REF!</f>
        <v>#REF!</v>
      </c>
      <c r="CS115" s="3" t="e">
        <f>#REF!</f>
        <v>#REF!</v>
      </c>
      <c r="CT115" s="3" t="e">
        <f>#REF!</f>
        <v>#REF!</v>
      </c>
      <c r="CU115" s="4" t="e">
        <f>#REF!</f>
        <v>#REF!</v>
      </c>
      <c r="CV115" s="3" t="e">
        <f>#REF!</f>
        <v>#REF!</v>
      </c>
      <c r="CW115" s="3" t="e">
        <f>#REF!</f>
        <v>#REF!</v>
      </c>
      <c r="CX115" s="3" t="e">
        <f>#REF!</f>
        <v>#REF!</v>
      </c>
      <c r="CY115" s="3" t="e">
        <f>#REF!</f>
        <v>#REF!</v>
      </c>
      <c r="CZ115" s="1"/>
      <c r="DA115" s="2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</row>
    <row r="116" spans="1:234" s="7" customFormat="1" ht="24" customHeight="1">
      <c r="A116" s="31" t="s">
        <v>421</v>
      </c>
      <c r="B116" s="31" t="s">
        <v>420</v>
      </c>
      <c r="C116" s="31" t="s">
        <v>421</v>
      </c>
      <c r="D116" s="38" t="s">
        <v>496</v>
      </c>
      <c r="E116" s="39" t="s">
        <v>203</v>
      </c>
      <c r="F116" s="39"/>
      <c r="G116" s="39" t="s">
        <v>164</v>
      </c>
      <c r="H116" s="40" t="s">
        <v>55</v>
      </c>
      <c r="I116" s="41">
        <v>12301</v>
      </c>
      <c r="J116" s="41"/>
      <c r="K116" s="42" t="s">
        <v>68</v>
      </c>
      <c r="L116" s="50" t="s">
        <v>204</v>
      </c>
      <c r="M116" s="51" t="s">
        <v>68</v>
      </c>
      <c r="N116" s="58">
        <v>518</v>
      </c>
      <c r="O116" s="59" t="s">
        <v>447</v>
      </c>
      <c r="P116" s="60" t="s">
        <v>68</v>
      </c>
      <c r="Q116" s="65" t="s">
        <v>57</v>
      </c>
      <c r="R116" s="38" t="s">
        <v>58</v>
      </c>
      <c r="S116" s="67" t="s">
        <v>59</v>
      </c>
      <c r="T116" s="71">
        <v>42155.76597222222</v>
      </c>
      <c r="U116" s="72" t="s">
        <v>60</v>
      </c>
      <c r="V116" s="73">
        <v>1</v>
      </c>
      <c r="W116" s="72" t="s">
        <v>61</v>
      </c>
      <c r="X116" s="73">
        <v>1</v>
      </c>
      <c r="Y116" s="78">
        <v>42155.76597222222</v>
      </c>
      <c r="Z116" s="79" t="s">
        <v>62</v>
      </c>
      <c r="AA116" s="80">
        <v>0</v>
      </c>
      <c r="AB116" s="50"/>
      <c r="AC116" s="50"/>
      <c r="AD116" s="50" t="s">
        <v>193</v>
      </c>
      <c r="AE116" s="50" t="s">
        <v>194</v>
      </c>
      <c r="AF116" s="85">
        <v>42155.76597222222</v>
      </c>
      <c r="AG116" s="86" t="s">
        <v>65</v>
      </c>
      <c r="AH116" s="87">
        <v>20</v>
      </c>
      <c r="AI116" s="88">
        <v>1</v>
      </c>
      <c r="AJ116" s="87">
        <v>20</v>
      </c>
      <c r="AK116" s="87">
        <v>20</v>
      </c>
      <c r="AL116" s="94" t="s">
        <v>197</v>
      </c>
      <c r="AM116" s="94" t="s">
        <v>136</v>
      </c>
      <c r="AN116" s="95"/>
      <c r="AO116" s="95"/>
      <c r="AP116" s="102"/>
      <c r="AQ116" s="97">
        <v>0</v>
      </c>
      <c r="AR116" s="98">
        <v>20</v>
      </c>
      <c r="AS116" s="105">
        <v>42162</v>
      </c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2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3">
        <f t="shared" si="3"/>
        <v>20</v>
      </c>
      <c r="CQ116" s="3" t="e">
        <f>IF(#REF!="","none",#REF!)</f>
        <v>#REF!</v>
      </c>
      <c r="CR116" s="3" t="e">
        <f>#REF!</f>
        <v>#REF!</v>
      </c>
      <c r="CS116" s="3" t="e">
        <f>#REF!</f>
        <v>#REF!</v>
      </c>
      <c r="CT116" s="3" t="e">
        <f>#REF!</f>
        <v>#REF!</v>
      </c>
      <c r="CU116" s="4" t="e">
        <f>#REF!</f>
        <v>#REF!</v>
      </c>
      <c r="CV116" s="3" t="e">
        <f>#REF!</f>
        <v>#REF!</v>
      </c>
      <c r="CW116" s="3" t="e">
        <f>#REF!</f>
        <v>#REF!</v>
      </c>
      <c r="CX116" s="3" t="e">
        <f>#REF!</f>
        <v>#REF!</v>
      </c>
      <c r="CY116" s="3" t="e">
        <f>#REF!</f>
        <v>#REF!</v>
      </c>
      <c r="CZ116" s="1"/>
      <c r="DA116" s="2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</row>
    <row r="117" spans="1:234" s="7" customFormat="1" ht="24" customHeight="1">
      <c r="A117" s="31" t="s">
        <v>422</v>
      </c>
      <c r="B117" s="31" t="s">
        <v>100</v>
      </c>
      <c r="C117" s="31" t="s">
        <v>422</v>
      </c>
      <c r="D117" s="38" t="s">
        <v>496</v>
      </c>
      <c r="E117" s="39" t="s">
        <v>183</v>
      </c>
      <c r="F117" s="39"/>
      <c r="G117" s="39" t="s">
        <v>164</v>
      </c>
      <c r="H117" s="40" t="s">
        <v>55</v>
      </c>
      <c r="I117" s="41">
        <v>12303</v>
      </c>
      <c r="J117" s="41">
        <v>2906</v>
      </c>
      <c r="K117" s="42" t="s">
        <v>68</v>
      </c>
      <c r="L117" s="50" t="s">
        <v>184</v>
      </c>
      <c r="M117" s="51" t="s">
        <v>68</v>
      </c>
      <c r="N117" s="58">
        <v>518</v>
      </c>
      <c r="O117" s="59" t="s">
        <v>444</v>
      </c>
      <c r="P117" s="60" t="s">
        <v>68</v>
      </c>
      <c r="Q117" s="65" t="s">
        <v>57</v>
      </c>
      <c r="R117" s="38" t="s">
        <v>58</v>
      </c>
      <c r="S117" s="67" t="s">
        <v>59</v>
      </c>
      <c r="T117" s="71">
        <v>42117.822916666664</v>
      </c>
      <c r="U117" s="72" t="s">
        <v>60</v>
      </c>
      <c r="V117" s="73">
        <v>1</v>
      </c>
      <c r="W117" s="72" t="s">
        <v>61</v>
      </c>
      <c r="X117" s="73">
        <v>1</v>
      </c>
      <c r="Y117" s="78">
        <v>42117.822916666664</v>
      </c>
      <c r="Z117" s="79" t="s">
        <v>62</v>
      </c>
      <c r="AA117" s="80">
        <v>0</v>
      </c>
      <c r="AB117" s="50" t="s">
        <v>99</v>
      </c>
      <c r="AC117" s="50" t="s">
        <v>100</v>
      </c>
      <c r="AD117" s="50" t="s">
        <v>94</v>
      </c>
      <c r="AE117" s="50" t="s">
        <v>95</v>
      </c>
      <c r="AF117" s="85">
        <v>42117.822916666664</v>
      </c>
      <c r="AG117" s="86" t="s">
        <v>65</v>
      </c>
      <c r="AH117" s="87">
        <v>20</v>
      </c>
      <c r="AI117" s="88">
        <v>1</v>
      </c>
      <c r="AJ117" s="87">
        <v>20</v>
      </c>
      <c r="AK117" s="87">
        <v>20</v>
      </c>
      <c r="AL117" s="94" t="s">
        <v>101</v>
      </c>
      <c r="AM117" s="94" t="s">
        <v>185</v>
      </c>
      <c r="AN117" s="95"/>
      <c r="AO117" s="95"/>
      <c r="AP117" s="102"/>
      <c r="AQ117" s="97">
        <v>0</v>
      </c>
      <c r="AR117" s="98">
        <v>20</v>
      </c>
      <c r="AS117" s="105">
        <v>42162</v>
      </c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2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3">
        <f t="shared" si="3"/>
        <v>20</v>
      </c>
      <c r="CQ117" s="3" t="e">
        <f>IF(#REF!="","none",#REF!)</f>
        <v>#REF!</v>
      </c>
      <c r="CR117" s="3" t="e">
        <f>#REF!</f>
        <v>#REF!</v>
      </c>
      <c r="CS117" s="3" t="e">
        <f>#REF!</f>
        <v>#REF!</v>
      </c>
      <c r="CT117" s="3" t="e">
        <f>#REF!</f>
        <v>#REF!</v>
      </c>
      <c r="CU117" s="4" t="e">
        <f>#REF!</f>
        <v>#REF!</v>
      </c>
      <c r="CV117" s="3" t="e">
        <f>#REF!</f>
        <v>#REF!</v>
      </c>
      <c r="CW117" s="3" t="e">
        <f>#REF!</f>
        <v>#REF!</v>
      </c>
      <c r="CX117" s="3" t="e">
        <f>#REF!</f>
        <v>#REF!</v>
      </c>
      <c r="CY117" s="3" t="e">
        <f>#REF!</f>
        <v>#REF!</v>
      </c>
      <c r="CZ117" s="1"/>
      <c r="DA117" s="2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</row>
  </sheetData>
  <sheetProtection/>
  <printOptions/>
  <pageMargins left="0.25" right="0.25" top="0.5" bottom="0.25" header="0.3" footer="0.3"/>
  <pageSetup fitToHeight="4" fitToWidth="1" horizontalDpi="600" verticalDpi="600" orientation="landscape" paperSize="17" scale="38"/>
  <headerFooter alignWithMargins="0">
    <oddHeader>&amp;L&amp;16Albany walkers 2015&amp;C&amp;16Import to Wickcheed&amp;R&amp;16&amp;D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5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Matich</dc:creator>
  <cp:keywords/>
  <dc:description/>
  <cp:lastModifiedBy>Darren La Padula</cp:lastModifiedBy>
  <cp:lastPrinted>2015-08-18T14:58:43Z</cp:lastPrinted>
  <dcterms:created xsi:type="dcterms:W3CDTF">2015-07-28T11:52:18Z</dcterms:created>
  <dcterms:modified xsi:type="dcterms:W3CDTF">2015-08-23T21:30:30Z</dcterms:modified>
  <cp:category/>
  <cp:version/>
  <cp:contentType/>
  <cp:contentStatus/>
</cp:coreProperties>
</file>